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835" windowHeight="9975"/>
  </bookViews>
  <sheets>
    <sheet name="Заявка 7-19" sheetId="2" r:id="rId1"/>
    <sheet name="baza" sheetId="3" r:id="rId2"/>
  </sheets>
  <calcPr calcId="145621"/>
</workbook>
</file>

<file path=xl/calcChain.xml><?xml version="1.0" encoding="utf-8"?>
<calcChain xmlns="http://schemas.openxmlformats.org/spreadsheetml/2006/main">
  <c r="X31" i="2" l="1"/>
  <c r="N31" i="2"/>
  <c r="N27" i="2"/>
  <c r="M31" i="2"/>
  <c r="M32" i="2" l="1"/>
  <c r="X32" i="2" s="1"/>
  <c r="N32" i="2" s="1"/>
  <c r="M33" i="2"/>
  <c r="X33" i="2" s="1"/>
  <c r="N33" i="2" s="1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49" i="2"/>
  <c r="M50" i="2"/>
  <c r="M51" i="2"/>
  <c r="M53" i="2"/>
  <c r="M54" i="2"/>
  <c r="M55" i="2"/>
  <c r="M56" i="2"/>
  <c r="M57" i="2"/>
  <c r="M58" i="2"/>
  <c r="M59" i="2"/>
  <c r="M60" i="2"/>
  <c r="M61" i="2"/>
  <c r="M62" i="2"/>
  <c r="M64" i="2"/>
  <c r="M65" i="2"/>
  <c r="M66" i="2"/>
  <c r="M67" i="2"/>
  <c r="M68" i="2"/>
  <c r="M69" i="2"/>
  <c r="M70" i="2"/>
  <c r="M71" i="2"/>
  <c r="M72" i="2"/>
  <c r="M73" i="2"/>
  <c r="M75" i="2"/>
  <c r="M76" i="2"/>
  <c r="M77" i="2"/>
  <c r="M78" i="2"/>
  <c r="M79" i="2"/>
  <c r="M80" i="2"/>
  <c r="Z31" i="2"/>
  <c r="X34" i="2"/>
  <c r="N34" i="2" s="1"/>
  <c r="X35" i="2"/>
  <c r="N35" i="2" s="1"/>
  <c r="X36" i="2"/>
  <c r="N36" i="2" s="1"/>
  <c r="X37" i="2"/>
  <c r="N37" i="2" s="1"/>
  <c r="X38" i="2"/>
  <c r="N38" i="2" s="1"/>
  <c r="X39" i="2"/>
  <c r="N39" i="2" s="1"/>
  <c r="X40" i="2"/>
  <c r="N40" i="2" s="1"/>
  <c r="X41" i="2"/>
  <c r="X42" i="2"/>
  <c r="N42" i="2" s="1"/>
  <c r="X43" i="2"/>
  <c r="N43" i="2" s="1"/>
  <c r="X44" i="2"/>
  <c r="N44" i="2" s="1"/>
  <c r="X45" i="2"/>
  <c r="N45" i="2" s="1"/>
  <c r="X46" i="2"/>
  <c r="N46" i="2" s="1"/>
  <c r="X47" i="2"/>
  <c r="N47" i="2" s="1"/>
  <c r="X48" i="2"/>
  <c r="N48" i="2" s="1"/>
  <c r="X49" i="2"/>
  <c r="N49" i="2" s="1"/>
  <c r="X50" i="2"/>
  <c r="N50" i="2" s="1"/>
  <c r="X51" i="2"/>
  <c r="N51" i="2" s="1"/>
  <c r="X52" i="2"/>
  <c r="X53" i="2"/>
  <c r="N53" i="2" s="1"/>
  <c r="X54" i="2"/>
  <c r="N54" i="2" s="1"/>
  <c r="X55" i="2"/>
  <c r="N55" i="2" s="1"/>
  <c r="X56" i="2"/>
  <c r="N56" i="2" s="1"/>
  <c r="X57" i="2"/>
  <c r="N57" i="2" s="1"/>
  <c r="X58" i="2"/>
  <c r="N58" i="2" s="1"/>
  <c r="X59" i="2"/>
  <c r="N59" i="2" s="1"/>
  <c r="X60" i="2"/>
  <c r="N60" i="2" s="1"/>
  <c r="X61" i="2"/>
  <c r="N61" i="2" s="1"/>
  <c r="X62" i="2"/>
  <c r="N62" i="2" s="1"/>
  <c r="X63" i="2"/>
  <c r="X64" i="2"/>
  <c r="N64" i="2" s="1"/>
  <c r="X65" i="2"/>
  <c r="N65" i="2" s="1"/>
  <c r="X66" i="2"/>
  <c r="N66" i="2" s="1"/>
  <c r="X67" i="2"/>
  <c r="N67" i="2" s="1"/>
  <c r="X68" i="2"/>
  <c r="N68" i="2" s="1"/>
  <c r="X69" i="2"/>
  <c r="N69" i="2" s="1"/>
  <c r="X70" i="2"/>
  <c r="N70" i="2" s="1"/>
  <c r="X71" i="2"/>
  <c r="N71" i="2" s="1"/>
  <c r="X72" i="2"/>
  <c r="N72" i="2" s="1"/>
  <c r="X73" i="2"/>
  <c r="N73" i="2" s="1"/>
  <c r="X74" i="2"/>
  <c r="X75" i="2"/>
  <c r="N75" i="2" s="1"/>
  <c r="X76" i="2"/>
  <c r="N76" i="2" s="1"/>
  <c r="X77" i="2"/>
  <c r="N77" i="2" s="1"/>
  <c r="X78" i="2"/>
  <c r="N78" i="2" s="1"/>
  <c r="X79" i="2"/>
  <c r="N79" i="2" s="1"/>
  <c r="X80" i="2"/>
  <c r="N80" i="2" s="1"/>
  <c r="Z30" i="2"/>
  <c r="AH52" i="3" l="1"/>
  <c r="AG52" i="3"/>
  <c r="AF52" i="3"/>
  <c r="AE52" i="3"/>
  <c r="F52" i="3"/>
  <c r="E52" i="3"/>
  <c r="AH51" i="3"/>
  <c r="AG51" i="3"/>
  <c r="AF51" i="3"/>
  <c r="AE51" i="3"/>
  <c r="F51" i="3"/>
  <c r="E51" i="3"/>
  <c r="AH50" i="3"/>
  <c r="AG50" i="3"/>
  <c r="AF50" i="3"/>
  <c r="AE50" i="3"/>
  <c r="F50" i="3"/>
  <c r="E50" i="3"/>
  <c r="AH49" i="3"/>
  <c r="AG49" i="3"/>
  <c r="AF49" i="3"/>
  <c r="AE49" i="3"/>
  <c r="F49" i="3"/>
  <c r="E49" i="3"/>
  <c r="AH48" i="3"/>
  <c r="AG48" i="3"/>
  <c r="AF48" i="3"/>
  <c r="AE48" i="3"/>
  <c r="F48" i="3"/>
  <c r="E48" i="3"/>
  <c r="AH47" i="3"/>
  <c r="AG47" i="3"/>
  <c r="AF47" i="3"/>
  <c r="AE47" i="3"/>
  <c r="F47" i="3"/>
  <c r="E47" i="3"/>
  <c r="AH46" i="3"/>
  <c r="AG46" i="3"/>
  <c r="AF46" i="3"/>
  <c r="AE46" i="3"/>
  <c r="F46" i="3"/>
  <c r="E46" i="3"/>
  <c r="AH45" i="3"/>
  <c r="AG45" i="3"/>
  <c r="AF45" i="3"/>
  <c r="AE45" i="3"/>
  <c r="F45" i="3"/>
  <c r="E45" i="3"/>
  <c r="AH44" i="3"/>
  <c r="AG44" i="3"/>
  <c r="AF44" i="3"/>
  <c r="AE44" i="3"/>
  <c r="F44" i="3"/>
  <c r="E44" i="3"/>
  <c r="AH43" i="3"/>
  <c r="AG43" i="3"/>
  <c r="AF43" i="3"/>
  <c r="AE43" i="3"/>
  <c r="F43" i="3"/>
  <c r="E43" i="3"/>
  <c r="AH42" i="3"/>
  <c r="AG42" i="3"/>
  <c r="AF42" i="3"/>
  <c r="AE42" i="3"/>
  <c r="F42" i="3"/>
  <c r="E42" i="3"/>
  <c r="AH41" i="3"/>
  <c r="AG41" i="3"/>
  <c r="AF41" i="3"/>
  <c r="AE41" i="3"/>
  <c r="F41" i="3"/>
  <c r="E41" i="3"/>
  <c r="AH40" i="3"/>
  <c r="AG40" i="3"/>
  <c r="AF40" i="3"/>
  <c r="AE40" i="3"/>
  <c r="F40" i="3"/>
  <c r="E40" i="3"/>
  <c r="AH39" i="3"/>
  <c r="AG39" i="3"/>
  <c r="AF39" i="3"/>
  <c r="AE39" i="3"/>
  <c r="F39" i="3"/>
  <c r="E39" i="3"/>
  <c r="AH38" i="3"/>
  <c r="AG38" i="3"/>
  <c r="AF38" i="3"/>
  <c r="AE38" i="3"/>
  <c r="F38" i="3"/>
  <c r="E38" i="3"/>
  <c r="AH37" i="3"/>
  <c r="AG37" i="3"/>
  <c r="AF37" i="3"/>
  <c r="AE37" i="3"/>
  <c r="F37" i="3"/>
  <c r="E37" i="3"/>
  <c r="AH36" i="3"/>
  <c r="AG36" i="3"/>
  <c r="AF36" i="3"/>
  <c r="AE36" i="3"/>
  <c r="F36" i="3"/>
  <c r="E36" i="3"/>
  <c r="AH35" i="3"/>
  <c r="AG35" i="3"/>
  <c r="AF35" i="3"/>
  <c r="AE35" i="3"/>
  <c r="F35" i="3"/>
  <c r="E35" i="3"/>
  <c r="AH34" i="3"/>
  <c r="AG34" i="3"/>
  <c r="AF34" i="3"/>
  <c r="AE34" i="3"/>
  <c r="F34" i="3"/>
  <c r="E34" i="3"/>
  <c r="AH33" i="3"/>
  <c r="AG33" i="3"/>
  <c r="AF33" i="3"/>
  <c r="AE33" i="3"/>
  <c r="F33" i="3"/>
  <c r="E33" i="3"/>
  <c r="AH32" i="3"/>
  <c r="AG32" i="3"/>
  <c r="AF32" i="3"/>
  <c r="AE32" i="3"/>
  <c r="F32" i="3"/>
  <c r="E32" i="3"/>
  <c r="AH31" i="3"/>
  <c r="AG31" i="3"/>
  <c r="AF31" i="3"/>
  <c r="AE31" i="3"/>
  <c r="F31" i="3"/>
  <c r="E31" i="3"/>
  <c r="AH30" i="3"/>
  <c r="AG30" i="3"/>
  <c r="AF30" i="3"/>
  <c r="AE30" i="3"/>
  <c r="F30" i="3"/>
  <c r="E30" i="3"/>
  <c r="AH29" i="3"/>
  <c r="AG29" i="3"/>
  <c r="AF29" i="3"/>
  <c r="AE29" i="3"/>
  <c r="F29" i="3"/>
  <c r="E29" i="3"/>
  <c r="AH28" i="3"/>
  <c r="AG28" i="3"/>
  <c r="AF28" i="3"/>
  <c r="AE28" i="3"/>
  <c r="F28" i="3"/>
  <c r="E28" i="3"/>
  <c r="AH27" i="3"/>
  <c r="AG27" i="3"/>
  <c r="AF27" i="3"/>
  <c r="AE27" i="3"/>
  <c r="F27" i="3"/>
  <c r="E27" i="3"/>
  <c r="AH26" i="3"/>
  <c r="AG26" i="3"/>
  <c r="AF26" i="3"/>
  <c r="AE26" i="3"/>
  <c r="F26" i="3"/>
  <c r="E26" i="3"/>
  <c r="AH25" i="3"/>
  <c r="AG25" i="3"/>
  <c r="AF25" i="3"/>
  <c r="AE25" i="3"/>
  <c r="F25" i="3"/>
  <c r="E25" i="3"/>
  <c r="AH24" i="3"/>
  <c r="AG24" i="3"/>
  <c r="AF24" i="3"/>
  <c r="AE24" i="3"/>
  <c r="F24" i="3"/>
  <c r="E24" i="3"/>
  <c r="AH23" i="3"/>
  <c r="AG23" i="3"/>
  <c r="AF23" i="3"/>
  <c r="AE23" i="3"/>
  <c r="F23" i="3"/>
  <c r="E23" i="3"/>
  <c r="AH22" i="3"/>
  <c r="AG22" i="3"/>
  <c r="AF22" i="3"/>
  <c r="AE22" i="3"/>
  <c r="F22" i="3"/>
  <c r="E22" i="3"/>
  <c r="AH21" i="3"/>
  <c r="AG21" i="3"/>
  <c r="AF21" i="3"/>
  <c r="AE21" i="3"/>
  <c r="F21" i="3"/>
  <c r="E21" i="3"/>
  <c r="AH20" i="3"/>
  <c r="AG20" i="3"/>
  <c r="AF20" i="3"/>
  <c r="AE20" i="3"/>
  <c r="F20" i="3"/>
  <c r="E20" i="3"/>
  <c r="AH19" i="3"/>
  <c r="AG19" i="3"/>
  <c r="AF19" i="3"/>
  <c r="AE19" i="3"/>
  <c r="F19" i="3"/>
  <c r="E19" i="3"/>
  <c r="AH18" i="3"/>
  <c r="AG18" i="3"/>
  <c r="AF18" i="3"/>
  <c r="AE18" i="3"/>
  <c r="F18" i="3"/>
  <c r="E18" i="3"/>
  <c r="AH17" i="3"/>
  <c r="AG17" i="3"/>
  <c r="AF17" i="3"/>
  <c r="AE17" i="3"/>
  <c r="F17" i="3"/>
  <c r="E17" i="3"/>
  <c r="AH16" i="3"/>
  <c r="AG16" i="3"/>
  <c r="AF16" i="3"/>
  <c r="AE16" i="3"/>
  <c r="F16" i="3"/>
  <c r="E16" i="3"/>
  <c r="AH15" i="3"/>
  <c r="AG15" i="3"/>
  <c r="AF15" i="3"/>
  <c r="AE15" i="3"/>
  <c r="F15" i="3"/>
  <c r="E15" i="3"/>
  <c r="AH14" i="3"/>
  <c r="AG14" i="3"/>
  <c r="AF14" i="3"/>
  <c r="AE14" i="3"/>
  <c r="F14" i="3"/>
  <c r="E14" i="3"/>
  <c r="AH13" i="3"/>
  <c r="AG13" i="3"/>
  <c r="AF13" i="3"/>
  <c r="AE13" i="3"/>
  <c r="F13" i="3"/>
  <c r="E13" i="3"/>
  <c r="AH12" i="3"/>
  <c r="AG12" i="3"/>
  <c r="AF12" i="3"/>
  <c r="AE12" i="3"/>
  <c r="F12" i="3"/>
  <c r="E12" i="3"/>
  <c r="AH11" i="3"/>
  <c r="AG11" i="3"/>
  <c r="AF11" i="3"/>
  <c r="AE11" i="3"/>
  <c r="F11" i="3"/>
  <c r="E11" i="3"/>
  <c r="AH10" i="3"/>
  <c r="AG10" i="3"/>
  <c r="AF10" i="3"/>
  <c r="AE10" i="3"/>
  <c r="F10" i="3"/>
  <c r="E10" i="3"/>
  <c r="AH9" i="3"/>
  <c r="AG9" i="3"/>
  <c r="AF9" i="3"/>
  <c r="AE9" i="3"/>
  <c r="F9" i="3"/>
  <c r="E9" i="3"/>
  <c r="AH8" i="3"/>
  <c r="AG8" i="3"/>
  <c r="AF8" i="3"/>
  <c r="AE8" i="3"/>
  <c r="F8" i="3"/>
  <c r="E8" i="3"/>
  <c r="AH7" i="3"/>
  <c r="AG7" i="3"/>
  <c r="AF7" i="3"/>
  <c r="AE7" i="3"/>
  <c r="F7" i="3"/>
  <c r="E7" i="3"/>
  <c r="AH6" i="3"/>
  <c r="AG6" i="3"/>
  <c r="AF6" i="3"/>
  <c r="AE6" i="3"/>
  <c r="F6" i="3"/>
  <c r="E6" i="3"/>
  <c r="AH5" i="3"/>
  <c r="AG5" i="3"/>
  <c r="AF5" i="3"/>
  <c r="AE5" i="3"/>
  <c r="F5" i="3"/>
  <c r="E5" i="3"/>
  <c r="AH4" i="3"/>
  <c r="AG4" i="3"/>
  <c r="AF4" i="3"/>
  <c r="AE4" i="3"/>
  <c r="F4" i="3"/>
  <c r="E4" i="3"/>
  <c r="AF3" i="3"/>
  <c r="AG3" i="3"/>
  <c r="AH3" i="3"/>
  <c r="AE3" i="3"/>
  <c r="D4" i="3" l="1"/>
  <c r="AN4" i="3"/>
  <c r="AM4" i="3"/>
  <c r="AP5" i="3"/>
  <c r="AN5" i="3"/>
  <c r="AM5" i="3"/>
  <c r="AP6" i="3"/>
  <c r="G6" i="3"/>
  <c r="AN6" i="3"/>
  <c r="AM6" i="3"/>
  <c r="AN7" i="3"/>
  <c r="AM7" i="3"/>
  <c r="D8" i="3"/>
  <c r="AN8" i="3"/>
  <c r="AM8" i="3"/>
  <c r="AP9" i="3"/>
  <c r="AN9" i="3"/>
  <c r="AM9" i="3"/>
  <c r="AP10" i="3"/>
  <c r="AN10" i="3"/>
  <c r="AM10" i="3"/>
  <c r="AN11" i="3"/>
  <c r="AM11" i="3"/>
  <c r="D12" i="3"/>
  <c r="AN12" i="3"/>
  <c r="AM12" i="3"/>
  <c r="AP13" i="3"/>
  <c r="AN13" i="3"/>
  <c r="AM13" i="3"/>
  <c r="AN14" i="3"/>
  <c r="AM14" i="3"/>
  <c r="AN15" i="3"/>
  <c r="AM15" i="3"/>
  <c r="D16" i="3"/>
  <c r="AN16" i="3"/>
  <c r="AM16" i="3"/>
  <c r="AQ17" i="3"/>
  <c r="AN17" i="3"/>
  <c r="AM17" i="3"/>
  <c r="AO18" i="3"/>
  <c r="AN18" i="3"/>
  <c r="AM18" i="3"/>
  <c r="AN19" i="3"/>
  <c r="AM19" i="3"/>
  <c r="AC20" i="3"/>
  <c r="AN20" i="3"/>
  <c r="AM20" i="3"/>
  <c r="AN21" i="3"/>
  <c r="AM21" i="3"/>
  <c r="AN22" i="3"/>
  <c r="AM22" i="3"/>
  <c r="AQ23" i="3"/>
  <c r="AN23" i="3"/>
  <c r="AM23" i="3"/>
  <c r="AN24" i="3"/>
  <c r="AM24" i="3"/>
  <c r="AN25" i="3"/>
  <c r="AM25" i="3"/>
  <c r="AD26" i="3"/>
  <c r="AN26" i="3"/>
  <c r="AM26" i="3"/>
  <c r="M27" i="3"/>
  <c r="AN27" i="3"/>
  <c r="AM27" i="3"/>
  <c r="AD28" i="3"/>
  <c r="AN28" i="3"/>
  <c r="AM28" i="3"/>
  <c r="AQ29" i="3"/>
  <c r="AN29" i="3"/>
  <c r="AM29" i="3"/>
  <c r="AD30" i="3"/>
  <c r="AM30" i="3"/>
  <c r="AN30" i="3"/>
  <c r="AQ31" i="3"/>
  <c r="AN31" i="3"/>
  <c r="AM31" i="3"/>
  <c r="S32" i="3"/>
  <c r="AM32" i="3"/>
  <c r="AN32" i="3"/>
  <c r="AQ33" i="3"/>
  <c r="AN33" i="3"/>
  <c r="AM33" i="3"/>
  <c r="K34" i="3"/>
  <c r="AM34" i="3"/>
  <c r="AN34" i="3"/>
  <c r="AN35" i="3"/>
  <c r="AM35" i="3"/>
  <c r="AD36" i="3"/>
  <c r="AM36" i="3"/>
  <c r="AN36" i="3"/>
  <c r="K37" i="3"/>
  <c r="AN37" i="3"/>
  <c r="AM37" i="3"/>
  <c r="AM38" i="3"/>
  <c r="AN38" i="3"/>
  <c r="AN39" i="3"/>
  <c r="AM39" i="3"/>
  <c r="S40" i="3"/>
  <c r="AM40" i="3"/>
  <c r="AN40" i="3"/>
  <c r="AQ41" i="3"/>
  <c r="AN41" i="3"/>
  <c r="AM41" i="3"/>
  <c r="AM42" i="3"/>
  <c r="AN42" i="3"/>
  <c r="G43" i="3"/>
  <c r="AN43" i="3"/>
  <c r="AM43" i="3"/>
  <c r="AD44" i="3"/>
  <c r="AM44" i="3"/>
  <c r="AN44" i="3"/>
  <c r="AN45" i="3"/>
  <c r="AM45" i="3"/>
  <c r="AD46" i="3"/>
  <c r="AM46" i="3"/>
  <c r="AN46" i="3"/>
  <c r="AQ47" i="3"/>
  <c r="AN47" i="3"/>
  <c r="AM47" i="3"/>
  <c r="AD48" i="3"/>
  <c r="AM48" i="3"/>
  <c r="AN48" i="3"/>
  <c r="AQ49" i="3"/>
  <c r="AN49" i="3"/>
  <c r="AM49" i="3"/>
  <c r="AM50" i="3"/>
  <c r="AN50" i="3"/>
  <c r="AN51" i="3"/>
  <c r="AM51" i="3"/>
  <c r="AD52" i="3"/>
  <c r="AN52" i="3"/>
  <c r="AM52" i="3"/>
  <c r="D27" i="3"/>
  <c r="K40" i="3"/>
  <c r="K26" i="3"/>
  <c r="Z40" i="3"/>
  <c r="AD40" i="3"/>
  <c r="D26" i="3"/>
  <c r="V26" i="3"/>
  <c r="Z27" i="3"/>
  <c r="AD27" i="3"/>
  <c r="K47" i="3"/>
  <c r="K29" i="3"/>
  <c r="V46" i="3"/>
  <c r="V37" i="3"/>
  <c r="V29" i="3"/>
  <c r="D29" i="3"/>
  <c r="D46" i="3"/>
  <c r="D47" i="3"/>
  <c r="G27" i="3"/>
  <c r="K46" i="3"/>
  <c r="K32" i="3"/>
  <c r="K27" i="3"/>
  <c r="V47" i="3"/>
  <c r="V40" i="3"/>
  <c r="V32" i="3"/>
  <c r="V27" i="3"/>
  <c r="Z47" i="3"/>
  <c r="Z32" i="3"/>
  <c r="AD47" i="3"/>
  <c r="AD32" i="3"/>
  <c r="AQ27" i="3"/>
  <c r="AQ21" i="3"/>
  <c r="AD21" i="3"/>
  <c r="Z21" i="3"/>
  <c r="S21" i="3"/>
  <c r="I21" i="3"/>
  <c r="G21" i="3"/>
  <c r="D21" i="3"/>
  <c r="V21" i="3"/>
  <c r="S35" i="3"/>
  <c r="I35" i="3"/>
  <c r="D35" i="3"/>
  <c r="M35" i="3"/>
  <c r="AQ35" i="3"/>
  <c r="AD35" i="3"/>
  <c r="Z35" i="3"/>
  <c r="V35" i="3"/>
  <c r="AD42" i="3"/>
  <c r="Z42" i="3"/>
  <c r="S42" i="3"/>
  <c r="I42" i="3"/>
  <c r="D42" i="3"/>
  <c r="AD50" i="3"/>
  <c r="Z50" i="3"/>
  <c r="S50" i="3"/>
  <c r="I50" i="3"/>
  <c r="D50" i="3"/>
  <c r="K50" i="3"/>
  <c r="K42" i="3"/>
  <c r="K21" i="3"/>
  <c r="V50" i="3"/>
  <c r="V42" i="3"/>
  <c r="AD22" i="3"/>
  <c r="S24" i="3"/>
  <c r="I24" i="3"/>
  <c r="AD24" i="3"/>
  <c r="Z24" i="3"/>
  <c r="V24" i="3"/>
  <c r="AD34" i="3"/>
  <c r="Z34" i="3"/>
  <c r="S34" i="3"/>
  <c r="I34" i="3"/>
  <c r="D34" i="3"/>
  <c r="V34" i="3"/>
  <c r="AQ37" i="3"/>
  <c r="AD37" i="3"/>
  <c r="Z37" i="3"/>
  <c r="S37" i="3"/>
  <c r="I37" i="3"/>
  <c r="G37" i="3"/>
  <c r="D37" i="3"/>
  <c r="M43" i="3"/>
  <c r="S43" i="3"/>
  <c r="I43" i="3"/>
  <c r="D43" i="3"/>
  <c r="AQ43" i="3"/>
  <c r="AD43" i="3"/>
  <c r="Z43" i="3"/>
  <c r="S51" i="3"/>
  <c r="I51" i="3"/>
  <c r="D51" i="3"/>
  <c r="M51" i="3"/>
  <c r="AQ51" i="3"/>
  <c r="AD51" i="3"/>
  <c r="Z51" i="3"/>
  <c r="G51" i="3"/>
  <c r="G35" i="3"/>
  <c r="K51" i="3"/>
  <c r="K43" i="3"/>
  <c r="K35" i="3"/>
  <c r="K24" i="3"/>
  <c r="V51" i="3"/>
  <c r="V43" i="3"/>
  <c r="G47" i="3"/>
  <c r="G29" i="3"/>
  <c r="I47" i="3"/>
  <c r="I46" i="3"/>
  <c r="I40" i="3"/>
  <c r="I32" i="3"/>
  <c r="I29" i="3"/>
  <c r="I27" i="3"/>
  <c r="I26" i="3"/>
  <c r="S47" i="3"/>
  <c r="S46" i="3"/>
  <c r="S29" i="3"/>
  <c r="S27" i="3"/>
  <c r="S26" i="3"/>
  <c r="Z46" i="3"/>
  <c r="Z29" i="3"/>
  <c r="Z26" i="3"/>
  <c r="AD29" i="3"/>
  <c r="AP25" i="3"/>
  <c r="AR25" i="3"/>
  <c r="M25" i="3"/>
  <c r="AO25" i="3"/>
  <c r="AA25" i="3"/>
  <c r="AC25" i="3"/>
  <c r="W25" i="3"/>
  <c r="Y25" i="3"/>
  <c r="M38" i="3"/>
  <c r="AP38" i="3"/>
  <c r="AR38" i="3"/>
  <c r="AO38" i="3"/>
  <c r="AA38" i="3"/>
  <c r="AC38" i="3"/>
  <c r="W38" i="3"/>
  <c r="Y38" i="3"/>
  <c r="AP39" i="3"/>
  <c r="AR39" i="3"/>
  <c r="AO39" i="3"/>
  <c r="AA39" i="3"/>
  <c r="AC39" i="3"/>
  <c r="W39" i="3"/>
  <c r="Y39" i="3"/>
  <c r="D45" i="3"/>
  <c r="AP45" i="3"/>
  <c r="AR45" i="3"/>
  <c r="M45" i="3"/>
  <c r="AO45" i="3"/>
  <c r="AA45" i="3"/>
  <c r="AC45" i="3"/>
  <c r="W45" i="3"/>
  <c r="Y45" i="3"/>
  <c r="G49" i="3"/>
  <c r="G33" i="3"/>
  <c r="G31" i="3"/>
  <c r="K49" i="3"/>
  <c r="K48" i="3"/>
  <c r="I48" i="3"/>
  <c r="I45" i="3"/>
  <c r="K41" i="3"/>
  <c r="I41" i="3"/>
  <c r="I39" i="3"/>
  <c r="K36" i="3"/>
  <c r="I36" i="3"/>
  <c r="I33" i="3"/>
  <c r="I31" i="3"/>
  <c r="I30" i="3"/>
  <c r="I28" i="3"/>
  <c r="I25" i="3"/>
  <c r="I23" i="3"/>
  <c r="I22" i="3"/>
  <c r="I20" i="3"/>
  <c r="S52" i="3"/>
  <c r="S49" i="3"/>
  <c r="S48" i="3"/>
  <c r="V45" i="3"/>
  <c r="V44" i="3"/>
  <c r="V41" i="3"/>
  <c r="S39" i="3"/>
  <c r="S38" i="3"/>
  <c r="S36" i="3"/>
  <c r="S33" i="3"/>
  <c r="S31" i="3"/>
  <c r="V28" i="3"/>
  <c r="S28" i="3"/>
  <c r="S23" i="3"/>
  <c r="V22" i="3"/>
  <c r="V20" i="3"/>
  <c r="Z52" i="3"/>
  <c r="Z49" i="3"/>
  <c r="Z45" i="3"/>
  <c r="Z41" i="3"/>
  <c r="Z39" i="3"/>
  <c r="Z38" i="3"/>
  <c r="Z36" i="3"/>
  <c r="Z33" i="3"/>
  <c r="Z31" i="3"/>
  <c r="Z30" i="3"/>
  <c r="Z28" i="3"/>
  <c r="Z25" i="3"/>
  <c r="Z23" i="3"/>
  <c r="Z22" i="3"/>
  <c r="Z20" i="3"/>
  <c r="AD49" i="3"/>
  <c r="AD45" i="3"/>
  <c r="AD41" i="3"/>
  <c r="AD39" i="3"/>
  <c r="AD38" i="3"/>
  <c r="AD33" i="3"/>
  <c r="AD31" i="3"/>
  <c r="AD25" i="3"/>
  <c r="AD23" i="3"/>
  <c r="AQ45" i="3"/>
  <c r="AQ39" i="3"/>
  <c r="AQ25" i="3"/>
  <c r="D20" i="3"/>
  <c r="M20" i="3"/>
  <c r="AP20" i="3"/>
  <c r="AR20" i="3"/>
  <c r="AB20" i="3"/>
  <c r="AD20" i="3"/>
  <c r="AO20" i="3"/>
  <c r="AA20" i="3"/>
  <c r="W20" i="3"/>
  <c r="Y20" i="3"/>
  <c r="M22" i="3"/>
  <c r="AP22" i="3"/>
  <c r="AR22" i="3"/>
  <c r="AO22" i="3"/>
  <c r="AA22" i="3"/>
  <c r="AC22" i="3"/>
  <c r="W22" i="3"/>
  <c r="Y22" i="3"/>
  <c r="AP23" i="3"/>
  <c r="AR23" i="3"/>
  <c r="AO23" i="3"/>
  <c r="AA23" i="3"/>
  <c r="AC23" i="3"/>
  <c r="W23" i="3"/>
  <c r="Y23" i="3"/>
  <c r="D28" i="3"/>
  <c r="M28" i="3"/>
  <c r="AP28" i="3"/>
  <c r="AR28" i="3"/>
  <c r="AO28" i="3"/>
  <c r="AA28" i="3"/>
  <c r="AC28" i="3"/>
  <c r="W28" i="3"/>
  <c r="Y28" i="3"/>
  <c r="M30" i="3"/>
  <c r="AP30" i="3"/>
  <c r="AR30" i="3"/>
  <c r="AO30" i="3"/>
  <c r="AA30" i="3"/>
  <c r="AC30" i="3"/>
  <c r="W30" i="3"/>
  <c r="Y30" i="3"/>
  <c r="AP31" i="3"/>
  <c r="AR31" i="3"/>
  <c r="AO31" i="3"/>
  <c r="AA31" i="3"/>
  <c r="AC31" i="3"/>
  <c r="W31" i="3"/>
  <c r="Y31" i="3"/>
  <c r="AP33" i="3"/>
  <c r="AR33" i="3"/>
  <c r="M33" i="3"/>
  <c r="AO33" i="3"/>
  <c r="AA33" i="3"/>
  <c r="AC33" i="3"/>
  <c r="W33" i="3"/>
  <c r="Y33" i="3"/>
  <c r="D36" i="3"/>
  <c r="M36" i="3"/>
  <c r="AP36" i="3"/>
  <c r="AR36" i="3"/>
  <c r="AO36" i="3"/>
  <c r="AA36" i="3"/>
  <c r="AC36" i="3"/>
  <c r="W36" i="3"/>
  <c r="Y36" i="3"/>
  <c r="AP41" i="3"/>
  <c r="AR41" i="3"/>
  <c r="M41" i="3"/>
  <c r="AO41" i="3"/>
  <c r="AA41" i="3"/>
  <c r="AC41" i="3"/>
  <c r="W41" i="3"/>
  <c r="Y41" i="3"/>
  <c r="D44" i="3"/>
  <c r="M44" i="3"/>
  <c r="AP44" i="3"/>
  <c r="AR44" i="3"/>
  <c r="AO44" i="3"/>
  <c r="AA44" i="3"/>
  <c r="AC44" i="3"/>
  <c r="W44" i="3"/>
  <c r="Y44" i="3"/>
  <c r="D48" i="3"/>
  <c r="M48" i="3"/>
  <c r="AP48" i="3"/>
  <c r="AR48" i="3"/>
  <c r="AO48" i="3"/>
  <c r="AA48" i="3"/>
  <c r="AC48" i="3"/>
  <c r="W48" i="3"/>
  <c r="Y48" i="3"/>
  <c r="D49" i="3"/>
  <c r="AP49" i="3"/>
  <c r="AR49" i="3"/>
  <c r="M49" i="3"/>
  <c r="AO49" i="3"/>
  <c r="AA49" i="3"/>
  <c r="AC49" i="3"/>
  <c r="W49" i="3"/>
  <c r="Y49" i="3"/>
  <c r="D52" i="3"/>
  <c r="M52" i="3"/>
  <c r="AP52" i="3"/>
  <c r="AR52" i="3"/>
  <c r="AO52" i="3"/>
  <c r="AA52" i="3"/>
  <c r="AC52" i="3"/>
  <c r="G45" i="3"/>
  <c r="G41" i="3"/>
  <c r="G39" i="3"/>
  <c r="G25" i="3"/>
  <c r="G23" i="3"/>
  <c r="K52" i="3"/>
  <c r="I52" i="3"/>
  <c r="I49" i="3"/>
  <c r="K45" i="3"/>
  <c r="K44" i="3"/>
  <c r="I44" i="3"/>
  <c r="K39" i="3"/>
  <c r="K38" i="3"/>
  <c r="I38" i="3"/>
  <c r="K33" i="3"/>
  <c r="K31" i="3"/>
  <c r="K30" i="3"/>
  <c r="K28" i="3"/>
  <c r="K25" i="3"/>
  <c r="K23" i="3"/>
  <c r="K22" i="3"/>
  <c r="K20" i="3"/>
  <c r="V52" i="3"/>
  <c r="V49" i="3"/>
  <c r="V48" i="3"/>
  <c r="S45" i="3"/>
  <c r="S44" i="3"/>
  <c r="S41" i="3"/>
  <c r="V39" i="3"/>
  <c r="V38" i="3"/>
  <c r="V36" i="3"/>
  <c r="V33" i="3"/>
  <c r="V31" i="3"/>
  <c r="V30" i="3"/>
  <c r="S30" i="3"/>
  <c r="V25" i="3"/>
  <c r="S25" i="3"/>
  <c r="V23" i="3"/>
  <c r="S22" i="3"/>
  <c r="S20" i="3"/>
  <c r="X52" i="3"/>
  <c r="Z48" i="3"/>
  <c r="Z44" i="3"/>
  <c r="D5" i="3"/>
  <c r="AP21" i="3"/>
  <c r="AR21" i="3"/>
  <c r="M21" i="3"/>
  <c r="AO21" i="3"/>
  <c r="AA21" i="3"/>
  <c r="AC21" i="3"/>
  <c r="W21" i="3"/>
  <c r="Y21" i="3"/>
  <c r="D22" i="3"/>
  <c r="D23" i="3"/>
  <c r="D24" i="3"/>
  <c r="M24" i="3"/>
  <c r="AP24" i="3"/>
  <c r="AR24" i="3"/>
  <c r="AO24" i="3"/>
  <c r="AA24" i="3"/>
  <c r="AC24" i="3"/>
  <c r="W24" i="3"/>
  <c r="Y24" i="3"/>
  <c r="D25" i="3"/>
  <c r="M26" i="3"/>
  <c r="AP26" i="3"/>
  <c r="AR26" i="3"/>
  <c r="AO26" i="3"/>
  <c r="AA26" i="3"/>
  <c r="AC26" i="3"/>
  <c r="W26" i="3"/>
  <c r="Y26" i="3"/>
  <c r="AP27" i="3"/>
  <c r="AR27" i="3"/>
  <c r="AO27" i="3"/>
  <c r="AA27" i="3"/>
  <c r="AC27" i="3"/>
  <c r="W27" i="3"/>
  <c r="Y27" i="3"/>
  <c r="AP29" i="3"/>
  <c r="AR29" i="3"/>
  <c r="M29" i="3"/>
  <c r="AO29" i="3"/>
  <c r="AA29" i="3"/>
  <c r="AC29" i="3"/>
  <c r="W29" i="3"/>
  <c r="Y29" i="3"/>
  <c r="D30" i="3"/>
  <c r="D31" i="3"/>
  <c r="D32" i="3"/>
  <c r="M32" i="3"/>
  <c r="AP32" i="3"/>
  <c r="AR32" i="3"/>
  <c r="AO32" i="3"/>
  <c r="AA32" i="3"/>
  <c r="AC32" i="3"/>
  <c r="W32" i="3"/>
  <c r="Y32" i="3"/>
  <c r="D33" i="3"/>
  <c r="M34" i="3"/>
  <c r="AP34" i="3"/>
  <c r="AR34" i="3"/>
  <c r="AO34" i="3"/>
  <c r="AA34" i="3"/>
  <c r="AC34" i="3"/>
  <c r="W34" i="3"/>
  <c r="Y34" i="3"/>
  <c r="AP35" i="3"/>
  <c r="AR35" i="3"/>
  <c r="AO35" i="3"/>
  <c r="AA35" i="3"/>
  <c r="AC35" i="3"/>
  <c r="W35" i="3"/>
  <c r="Y35" i="3"/>
  <c r="AP37" i="3"/>
  <c r="AR37" i="3"/>
  <c r="M37" i="3"/>
  <c r="AO37" i="3"/>
  <c r="AA37" i="3"/>
  <c r="AC37" i="3"/>
  <c r="W37" i="3"/>
  <c r="Y37" i="3"/>
  <c r="D38" i="3"/>
  <c r="D39" i="3"/>
  <c r="D40" i="3"/>
  <c r="M40" i="3"/>
  <c r="AP40" i="3"/>
  <c r="AR40" i="3"/>
  <c r="AO40" i="3"/>
  <c r="AA40" i="3"/>
  <c r="AC40" i="3"/>
  <c r="W40" i="3"/>
  <c r="Y40" i="3"/>
  <c r="D41" i="3"/>
  <c r="M42" i="3"/>
  <c r="AP42" i="3"/>
  <c r="AR42" i="3"/>
  <c r="AO42" i="3"/>
  <c r="AA42" i="3"/>
  <c r="AC42" i="3"/>
  <c r="W42" i="3"/>
  <c r="Y42" i="3"/>
  <c r="AP43" i="3"/>
  <c r="AR43" i="3"/>
  <c r="AO43" i="3"/>
  <c r="AA43" i="3"/>
  <c r="AC43" i="3"/>
  <c r="W43" i="3"/>
  <c r="Y43" i="3"/>
  <c r="M46" i="3"/>
  <c r="AP46" i="3"/>
  <c r="AR46" i="3"/>
  <c r="AO46" i="3"/>
  <c r="AA46" i="3"/>
  <c r="AC46" i="3"/>
  <c r="W46" i="3"/>
  <c r="Y46" i="3"/>
  <c r="AP47" i="3"/>
  <c r="AR47" i="3"/>
  <c r="AO47" i="3"/>
  <c r="AA47" i="3"/>
  <c r="AC47" i="3"/>
  <c r="W47" i="3"/>
  <c r="Y47" i="3"/>
  <c r="M50" i="3"/>
  <c r="AP50" i="3"/>
  <c r="AR50" i="3"/>
  <c r="AO50" i="3"/>
  <c r="AA50" i="3"/>
  <c r="AC50" i="3"/>
  <c r="W50" i="3"/>
  <c r="Y50" i="3"/>
  <c r="AP51" i="3"/>
  <c r="AR51" i="3"/>
  <c r="AO51" i="3"/>
  <c r="AA51" i="3"/>
  <c r="AC51" i="3"/>
  <c r="W51" i="3"/>
  <c r="Y51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U52" i="3"/>
  <c r="R52" i="3"/>
  <c r="U51" i="3"/>
  <c r="R51" i="3"/>
  <c r="U50" i="3"/>
  <c r="R50" i="3"/>
  <c r="U49" i="3"/>
  <c r="R49" i="3"/>
  <c r="U48" i="3"/>
  <c r="R48" i="3"/>
  <c r="U47" i="3"/>
  <c r="R47" i="3"/>
  <c r="U46" i="3"/>
  <c r="R46" i="3"/>
  <c r="U45" i="3"/>
  <c r="R45" i="3"/>
  <c r="U44" i="3"/>
  <c r="R44" i="3"/>
  <c r="U43" i="3"/>
  <c r="R43" i="3"/>
  <c r="U42" i="3"/>
  <c r="R42" i="3"/>
  <c r="U41" i="3"/>
  <c r="R41" i="3"/>
  <c r="U40" i="3"/>
  <c r="R40" i="3"/>
  <c r="U39" i="3"/>
  <c r="R39" i="3"/>
  <c r="U38" i="3"/>
  <c r="R38" i="3"/>
  <c r="U37" i="3"/>
  <c r="R37" i="3"/>
  <c r="U36" i="3"/>
  <c r="R36" i="3"/>
  <c r="U35" i="3"/>
  <c r="R35" i="3"/>
  <c r="U34" i="3"/>
  <c r="R34" i="3"/>
  <c r="U33" i="3"/>
  <c r="R33" i="3"/>
  <c r="U32" i="3"/>
  <c r="R32" i="3"/>
  <c r="U31" i="3"/>
  <c r="R31" i="3"/>
  <c r="U30" i="3"/>
  <c r="R30" i="3"/>
  <c r="U29" i="3"/>
  <c r="R29" i="3"/>
  <c r="U28" i="3"/>
  <c r="R28" i="3"/>
  <c r="U27" i="3"/>
  <c r="R27" i="3"/>
  <c r="U26" i="3"/>
  <c r="R26" i="3"/>
  <c r="U25" i="3"/>
  <c r="R25" i="3"/>
  <c r="U24" i="3"/>
  <c r="R24" i="3"/>
  <c r="U23" i="3"/>
  <c r="R23" i="3"/>
  <c r="U22" i="3"/>
  <c r="R22" i="3"/>
  <c r="U21" i="3"/>
  <c r="R21" i="3"/>
  <c r="U20" i="3"/>
  <c r="R20" i="3"/>
  <c r="Y52" i="3"/>
  <c r="W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Q52" i="3"/>
  <c r="AQ50" i="3"/>
  <c r="AQ48" i="3"/>
  <c r="AQ46" i="3"/>
  <c r="AQ44" i="3"/>
  <c r="AQ42" i="3"/>
  <c r="AQ40" i="3"/>
  <c r="AQ38" i="3"/>
  <c r="AQ36" i="3"/>
  <c r="AQ34" i="3"/>
  <c r="AQ32" i="3"/>
  <c r="AQ30" i="3"/>
  <c r="AQ28" i="3"/>
  <c r="AQ26" i="3"/>
  <c r="AQ24" i="3"/>
  <c r="AQ22" i="3"/>
  <c r="AQ20" i="3"/>
  <c r="M47" i="3"/>
  <c r="M39" i="3"/>
  <c r="M31" i="3"/>
  <c r="M23" i="3"/>
  <c r="D18" i="3"/>
  <c r="G19" i="3"/>
  <c r="J19" i="3"/>
  <c r="J18" i="3"/>
  <c r="J8" i="3"/>
  <c r="H4" i="3"/>
  <c r="R19" i="3"/>
  <c r="R18" i="3"/>
  <c r="S4" i="3"/>
  <c r="X19" i="3"/>
  <c r="X18" i="3"/>
  <c r="Z4" i="3"/>
  <c r="AD19" i="3"/>
  <c r="AD18" i="3"/>
  <c r="AD4" i="3"/>
  <c r="AR19" i="3"/>
  <c r="AR18" i="3"/>
  <c r="AQ13" i="3"/>
  <c r="AP4" i="3"/>
  <c r="M18" i="3"/>
  <c r="G18" i="3"/>
  <c r="I19" i="3"/>
  <c r="I18" i="3"/>
  <c r="K4" i="3"/>
  <c r="V19" i="3"/>
  <c r="V18" i="3"/>
  <c r="U11" i="3"/>
  <c r="R4" i="3"/>
  <c r="W19" i="3"/>
  <c r="W18" i="3"/>
  <c r="Y4" i="3"/>
  <c r="AC19" i="3"/>
  <c r="AC18" i="3"/>
  <c r="AC4" i="3"/>
  <c r="AQ19" i="3"/>
  <c r="AQ18" i="3"/>
  <c r="AQ8" i="3"/>
  <c r="AO4" i="3"/>
  <c r="D19" i="3"/>
  <c r="G4" i="3"/>
  <c r="H19" i="3"/>
  <c r="H18" i="3"/>
  <c r="J4" i="3"/>
  <c r="U19" i="3"/>
  <c r="U18" i="3"/>
  <c r="V4" i="3"/>
  <c r="Z19" i="3"/>
  <c r="Z18" i="3"/>
  <c r="Y10" i="3"/>
  <c r="X4" i="3"/>
  <c r="AB19" i="3"/>
  <c r="AB18" i="3"/>
  <c r="AB4" i="3"/>
  <c r="AP19" i="3"/>
  <c r="AP18" i="3"/>
  <c r="AR4" i="3"/>
  <c r="K19" i="3"/>
  <c r="K18" i="3"/>
  <c r="J13" i="3"/>
  <c r="I4" i="3"/>
  <c r="S19" i="3"/>
  <c r="S18" i="3"/>
  <c r="U4" i="3"/>
  <c r="Y19" i="3"/>
  <c r="Y18" i="3"/>
  <c r="Y5" i="3"/>
  <c r="W4" i="3"/>
  <c r="AA19" i="3"/>
  <c r="AA18" i="3"/>
  <c r="AA4" i="3"/>
  <c r="AO19" i="3"/>
  <c r="AQ4" i="3"/>
  <c r="M19" i="3"/>
  <c r="J10" i="3"/>
  <c r="J5" i="3"/>
  <c r="U9" i="3"/>
  <c r="Y13" i="3"/>
  <c r="Y8" i="3"/>
  <c r="AC11" i="3"/>
  <c r="AC7" i="3"/>
  <c r="AQ10" i="3"/>
  <c r="AQ5" i="3"/>
  <c r="G9" i="3"/>
  <c r="U7" i="3"/>
  <c r="D7" i="3"/>
  <c r="D9" i="3"/>
  <c r="G13" i="3"/>
  <c r="J9" i="3"/>
  <c r="U13" i="3"/>
  <c r="U8" i="3"/>
  <c r="Y11" i="3"/>
  <c r="Y7" i="3"/>
  <c r="AC10" i="3"/>
  <c r="AC5" i="3"/>
  <c r="AQ9" i="3"/>
  <c r="AC9" i="3"/>
  <c r="D10" i="3"/>
  <c r="G5" i="3"/>
  <c r="J11" i="3"/>
  <c r="J7" i="3"/>
  <c r="U10" i="3"/>
  <c r="U5" i="3"/>
  <c r="Y9" i="3"/>
  <c r="AC13" i="3"/>
  <c r="AC8" i="3"/>
  <c r="AQ11" i="3"/>
  <c r="AQ7" i="3"/>
  <c r="J12" i="3"/>
  <c r="J6" i="3"/>
  <c r="U12" i="3"/>
  <c r="Y12" i="3"/>
  <c r="AC6" i="3"/>
  <c r="D11" i="3"/>
  <c r="D13" i="3"/>
  <c r="G11" i="3"/>
  <c r="G7" i="3"/>
  <c r="H13" i="3"/>
  <c r="H12" i="3"/>
  <c r="H11" i="3"/>
  <c r="H10" i="3"/>
  <c r="H9" i="3"/>
  <c r="H8" i="3"/>
  <c r="H7" i="3"/>
  <c r="H6" i="3"/>
  <c r="H5" i="3"/>
  <c r="R13" i="3"/>
  <c r="R12" i="3"/>
  <c r="R11" i="3"/>
  <c r="R10" i="3"/>
  <c r="R9" i="3"/>
  <c r="R8" i="3"/>
  <c r="R7" i="3"/>
  <c r="R6" i="3"/>
  <c r="R5" i="3"/>
  <c r="W13" i="3"/>
  <c r="W12" i="3"/>
  <c r="W11" i="3"/>
  <c r="W10" i="3"/>
  <c r="W9" i="3"/>
  <c r="W8" i="3"/>
  <c r="W7" i="3"/>
  <c r="W6" i="3"/>
  <c r="W5" i="3"/>
  <c r="AA13" i="3"/>
  <c r="AA12" i="3"/>
  <c r="AA11" i="3"/>
  <c r="AA10" i="3"/>
  <c r="AA9" i="3"/>
  <c r="AA8" i="3"/>
  <c r="AA7" i="3"/>
  <c r="AA6" i="3"/>
  <c r="AA5" i="3"/>
  <c r="AO13" i="3"/>
  <c r="AO12" i="3"/>
  <c r="AO11" i="3"/>
  <c r="AO10" i="3"/>
  <c r="AO9" i="3"/>
  <c r="AO8" i="3"/>
  <c r="AO7" i="3"/>
  <c r="AO6" i="3"/>
  <c r="AO5" i="3"/>
  <c r="U6" i="3"/>
  <c r="Y6" i="3"/>
  <c r="D6" i="3"/>
  <c r="G10" i="3"/>
  <c r="K13" i="3"/>
  <c r="K12" i="3"/>
  <c r="K11" i="3"/>
  <c r="K10" i="3"/>
  <c r="K9" i="3"/>
  <c r="K8" i="3"/>
  <c r="K7" i="3"/>
  <c r="K6" i="3"/>
  <c r="K5" i="3"/>
  <c r="V13" i="3"/>
  <c r="V12" i="3"/>
  <c r="V11" i="3"/>
  <c r="V10" i="3"/>
  <c r="V9" i="3"/>
  <c r="V8" i="3"/>
  <c r="V7" i="3"/>
  <c r="V6" i="3"/>
  <c r="V5" i="3"/>
  <c r="Z13" i="3"/>
  <c r="Z12" i="3"/>
  <c r="Z11" i="3"/>
  <c r="Z10" i="3"/>
  <c r="Z9" i="3"/>
  <c r="Z8" i="3"/>
  <c r="Z7" i="3"/>
  <c r="Z6" i="3"/>
  <c r="Z5" i="3"/>
  <c r="AD13" i="3"/>
  <c r="AD12" i="3"/>
  <c r="AD11" i="3"/>
  <c r="AD10" i="3"/>
  <c r="AD9" i="3"/>
  <c r="AD8" i="3"/>
  <c r="AD7" i="3"/>
  <c r="AD6" i="3"/>
  <c r="AD5" i="3"/>
  <c r="AR13" i="3"/>
  <c r="AR12" i="3"/>
  <c r="AR11" i="3"/>
  <c r="AR10" i="3"/>
  <c r="AR9" i="3"/>
  <c r="AR8" i="3"/>
  <c r="AR7" i="3"/>
  <c r="AR6" i="3"/>
  <c r="AR5" i="3"/>
  <c r="AC12" i="3"/>
  <c r="AQ12" i="3"/>
  <c r="AQ6" i="3"/>
  <c r="G12" i="3"/>
  <c r="G8" i="3"/>
  <c r="I13" i="3"/>
  <c r="I12" i="3"/>
  <c r="I11" i="3"/>
  <c r="I10" i="3"/>
  <c r="I9" i="3"/>
  <c r="I8" i="3"/>
  <c r="I7" i="3"/>
  <c r="I6" i="3"/>
  <c r="I5" i="3"/>
  <c r="S13" i="3"/>
  <c r="S12" i="3"/>
  <c r="S11" i="3"/>
  <c r="S10" i="3"/>
  <c r="S9" i="3"/>
  <c r="S8" i="3"/>
  <c r="S7" i="3"/>
  <c r="S6" i="3"/>
  <c r="S5" i="3"/>
  <c r="X13" i="3"/>
  <c r="X12" i="3"/>
  <c r="X11" i="3"/>
  <c r="X10" i="3"/>
  <c r="X9" i="3"/>
  <c r="X8" i="3"/>
  <c r="X7" i="3"/>
  <c r="X6" i="3"/>
  <c r="X5" i="3"/>
  <c r="AB13" i="3"/>
  <c r="AB12" i="3"/>
  <c r="AB11" i="3"/>
  <c r="AB10" i="3"/>
  <c r="AB9" i="3"/>
  <c r="AB8" i="3"/>
  <c r="AB7" i="3"/>
  <c r="AB6" i="3"/>
  <c r="AB5" i="3"/>
  <c r="AP12" i="3"/>
  <c r="AP11" i="3"/>
  <c r="AP8" i="3"/>
  <c r="AP7" i="3"/>
  <c r="D14" i="3"/>
  <c r="G16" i="3"/>
  <c r="I17" i="3"/>
  <c r="I16" i="3"/>
  <c r="I15" i="3"/>
  <c r="I14" i="3"/>
  <c r="S17" i="3"/>
  <c r="S16" i="3"/>
  <c r="S15" i="3"/>
  <c r="S14" i="3"/>
  <c r="X17" i="3"/>
  <c r="X16" i="3"/>
  <c r="X15" i="3"/>
  <c r="X14" i="3"/>
  <c r="AB17" i="3"/>
  <c r="AB16" i="3"/>
  <c r="AB15" i="3"/>
  <c r="AB14" i="3"/>
  <c r="AP17" i="3"/>
  <c r="AP16" i="3"/>
  <c r="AP15" i="3"/>
  <c r="AP14" i="3"/>
  <c r="M15" i="3"/>
  <c r="M11" i="3"/>
  <c r="M7" i="3"/>
  <c r="G15" i="3"/>
  <c r="H17" i="3"/>
  <c r="H16" i="3"/>
  <c r="H15" i="3"/>
  <c r="H14" i="3"/>
  <c r="R17" i="3"/>
  <c r="R16" i="3"/>
  <c r="R15" i="3"/>
  <c r="R14" i="3"/>
  <c r="W17" i="3"/>
  <c r="W16" i="3"/>
  <c r="W15" i="3"/>
  <c r="W14" i="3"/>
  <c r="AA17" i="3"/>
  <c r="AA16" i="3"/>
  <c r="AA15" i="3"/>
  <c r="AA14" i="3"/>
  <c r="AO17" i="3"/>
  <c r="AO16" i="3"/>
  <c r="AO15" i="3"/>
  <c r="AO14" i="3"/>
  <c r="M14" i="3"/>
  <c r="M10" i="3"/>
  <c r="M6" i="3"/>
  <c r="D15" i="3"/>
  <c r="D17" i="3"/>
  <c r="G14" i="3"/>
  <c r="K17" i="3"/>
  <c r="K16" i="3"/>
  <c r="K15" i="3"/>
  <c r="K14" i="3"/>
  <c r="V17" i="3"/>
  <c r="V16" i="3"/>
  <c r="V15" i="3"/>
  <c r="V14" i="3"/>
  <c r="Z17" i="3"/>
  <c r="Z16" i="3"/>
  <c r="Z15" i="3"/>
  <c r="Z14" i="3"/>
  <c r="AD17" i="3"/>
  <c r="AD16" i="3"/>
  <c r="AD15" i="3"/>
  <c r="AD14" i="3"/>
  <c r="AR17" i="3"/>
  <c r="AR16" i="3"/>
  <c r="AR15" i="3"/>
  <c r="AR14" i="3"/>
  <c r="M17" i="3"/>
  <c r="M13" i="3"/>
  <c r="M9" i="3"/>
  <c r="G17" i="3"/>
  <c r="J17" i="3"/>
  <c r="J16" i="3"/>
  <c r="J15" i="3"/>
  <c r="J14" i="3"/>
  <c r="U17" i="3"/>
  <c r="U16" i="3"/>
  <c r="U15" i="3"/>
  <c r="U14" i="3"/>
  <c r="Y17" i="3"/>
  <c r="Y16" i="3"/>
  <c r="Y15" i="3"/>
  <c r="Y14" i="3"/>
  <c r="AC17" i="3"/>
  <c r="AC16" i="3"/>
  <c r="AC15" i="3"/>
  <c r="AC14" i="3"/>
  <c r="AQ16" i="3"/>
  <c r="AQ15" i="3"/>
  <c r="AQ14" i="3"/>
  <c r="M16" i="3"/>
  <c r="M12" i="3"/>
  <c r="M8" i="3"/>
  <c r="F3" i="3" l="1"/>
  <c r="E3" i="3"/>
  <c r="M4" i="3" l="1"/>
  <c r="M5" i="3"/>
  <c r="AN3" i="3"/>
  <c r="AM3" i="3"/>
  <c r="AB3" i="3"/>
  <c r="U3" i="3"/>
  <c r="S3" i="3"/>
  <c r="T3" i="3"/>
  <c r="R3" i="3"/>
  <c r="Q3" i="3"/>
  <c r="AR3" i="3"/>
  <c r="AD3" i="3"/>
  <c r="X3" i="3"/>
  <c r="H3" i="3"/>
  <c r="AQ3" i="3"/>
  <c r="AC3" i="3"/>
  <c r="W3" i="3"/>
  <c r="K3" i="3"/>
  <c r="D3" i="3"/>
  <c r="G3" i="3"/>
  <c r="AP3" i="3"/>
  <c r="Z3" i="3"/>
  <c r="J3" i="3"/>
  <c r="AO3" i="3"/>
  <c r="AA3" i="3"/>
  <c r="Y3" i="3"/>
  <c r="V3" i="3"/>
  <c r="I3" i="3"/>
  <c r="M3" i="3"/>
</calcChain>
</file>

<file path=xl/sharedStrings.xml><?xml version="1.0" encoding="utf-8"?>
<sst xmlns="http://schemas.openxmlformats.org/spreadsheetml/2006/main" count="2722" uniqueCount="2605">
  <si>
    <t>осн</t>
  </si>
  <si>
    <t>Академия</t>
  </si>
  <si>
    <t>Алтайский край</t>
  </si>
  <si>
    <t>г.о.</t>
  </si>
  <si>
    <t>Абазинский</t>
  </si>
  <si>
    <t>р-н</t>
  </si>
  <si>
    <t>а.</t>
  </si>
  <si>
    <t>доп</t>
  </si>
  <si>
    <t>Вечерняя (сменная) общеобразовательная школа</t>
  </si>
  <si>
    <t>Амурская область</t>
  </si>
  <si>
    <t>Абанский</t>
  </si>
  <si>
    <t>г.</t>
  </si>
  <si>
    <t>Название конкурса:</t>
  </si>
  <si>
    <t>Данные о каждой работе и авторе заполняются в Таблице №2 (см. ниже)</t>
  </si>
  <si>
    <t>Воскресная школа</t>
  </si>
  <si>
    <t>Архангельская область</t>
  </si>
  <si>
    <t>кожуун</t>
  </si>
  <si>
    <t>Абатский</t>
  </si>
  <si>
    <t>п.</t>
  </si>
  <si>
    <t>Руководитель учреждения (ФИО полностью):</t>
  </si>
  <si>
    <t>Гимназия</t>
  </si>
  <si>
    <t>Астраханская область</t>
  </si>
  <si>
    <t>сельсовет</t>
  </si>
  <si>
    <t>Абдулинский</t>
  </si>
  <si>
    <t>с.</t>
  </si>
  <si>
    <t>Гимназия-интернат</t>
  </si>
  <si>
    <t>Белгородская область</t>
  </si>
  <si>
    <t>улус</t>
  </si>
  <si>
    <t>Абзелиловский</t>
  </si>
  <si>
    <t>с/з</t>
  </si>
  <si>
    <t>ТАБЛИЦА №1</t>
  </si>
  <si>
    <t>Городская информационная библиотечная система</t>
  </si>
  <si>
    <t>Брянская область</t>
  </si>
  <si>
    <t>Абинский</t>
  </si>
  <si>
    <t>ст.</t>
  </si>
  <si>
    <t>№ строки</t>
  </si>
  <si>
    <t>Содержание</t>
  </si>
  <si>
    <t>Государственный выставочный зал</t>
  </si>
  <si>
    <t>Владимирская область</t>
  </si>
  <si>
    <t>Абыйский</t>
  </si>
  <si>
    <t>станция</t>
  </si>
  <si>
    <t>Государственный клуб</t>
  </si>
  <si>
    <t>Волгоградская область</t>
  </si>
  <si>
    <t>Агаповский</t>
  </si>
  <si>
    <t>х.</t>
  </si>
  <si>
    <t>№ учреждения</t>
  </si>
  <si>
    <t>только цифры</t>
  </si>
  <si>
    <t>Губернский колледж</t>
  </si>
  <si>
    <t>Вологодская область</t>
  </si>
  <si>
    <t>Агинский</t>
  </si>
  <si>
    <t>Название учреждения</t>
  </si>
  <si>
    <t>Дворец детского (юношеского) творчества</t>
  </si>
  <si>
    <t>Воронежская область</t>
  </si>
  <si>
    <t>Агрызский</t>
  </si>
  <si>
    <t>только цифры от 1 до 5</t>
  </si>
  <si>
    <t>Дворец детского и юношеского творчества</t>
  </si>
  <si>
    <t>Еврейская автономная область</t>
  </si>
  <si>
    <t>Агульский</t>
  </si>
  <si>
    <t>Дворец детского творчества</t>
  </si>
  <si>
    <t>Забайкальский край</t>
  </si>
  <si>
    <t>Адамовский</t>
  </si>
  <si>
    <t>Дворец культуры</t>
  </si>
  <si>
    <t>Ивановская область</t>
  </si>
  <si>
    <t>Адмиралтейский</t>
  </si>
  <si>
    <t>Дворец творчества детей</t>
  </si>
  <si>
    <t>Калининградская область</t>
  </si>
  <si>
    <t>Азнакаевский</t>
  </si>
  <si>
    <t>Почтовый индекс (шесть знаков)</t>
  </si>
  <si>
    <t>Дворец творчества детей и молодежи</t>
  </si>
  <si>
    <t>Калужская область</t>
  </si>
  <si>
    <t>Азовский</t>
  </si>
  <si>
    <t>Страна</t>
  </si>
  <si>
    <t>Дворец творчества детей и учащейся молодежи</t>
  </si>
  <si>
    <t>Камчатский край</t>
  </si>
  <si>
    <t>Субъект РФ (страны)</t>
  </si>
  <si>
    <t>Детская картинная галерея</t>
  </si>
  <si>
    <t>Кемеровская область</t>
  </si>
  <si>
    <t>Акбулакский</t>
  </si>
  <si>
    <t>Детская музыкальная школа</t>
  </si>
  <si>
    <t>Кировская область</t>
  </si>
  <si>
    <t>Аксайский</t>
  </si>
  <si>
    <t>Детская художественная студия</t>
  </si>
  <si>
    <t>Костромская область</t>
  </si>
  <si>
    <t>Аксубаевский</t>
  </si>
  <si>
    <t>Краснодарский край</t>
  </si>
  <si>
    <t>Актанышский</t>
  </si>
  <si>
    <t>Детская школа искусств</t>
  </si>
  <si>
    <t>Красноярский край</t>
  </si>
  <si>
    <t>Акушинский</t>
  </si>
  <si>
    <t>Адрес (только улица и № дома)</t>
  </si>
  <si>
    <t>Детская школа искусств и ремёсел</t>
  </si>
  <si>
    <t>Курганская область</t>
  </si>
  <si>
    <t>Акшинский</t>
  </si>
  <si>
    <t>Курская область</t>
  </si>
  <si>
    <t>Алагирский</t>
  </si>
  <si>
    <t>Детская экологическая станция</t>
  </si>
  <si>
    <t>Ленинградская область</t>
  </si>
  <si>
    <t>Алапаевский</t>
  </si>
  <si>
    <t>Детский (подростковый) центр</t>
  </si>
  <si>
    <t>Липецкая область</t>
  </si>
  <si>
    <t>Аларский</t>
  </si>
  <si>
    <t>Детский дом-интернат</t>
  </si>
  <si>
    <t>Магаданская область</t>
  </si>
  <si>
    <t>Алданский</t>
  </si>
  <si>
    <t>ТАБЛИЦА №2</t>
  </si>
  <si>
    <t>Детский дом-школа</t>
  </si>
  <si>
    <t>Москва</t>
  </si>
  <si>
    <t>Алейский</t>
  </si>
  <si>
    <t>№ п.п.</t>
  </si>
  <si>
    <t>Фамилия, имя автора</t>
  </si>
  <si>
    <t>Название работы</t>
  </si>
  <si>
    <t>ФИО педагога (полностью)</t>
  </si>
  <si>
    <t xml:space="preserve">Детский оздоровительно-образовательный спортивный центр </t>
  </si>
  <si>
    <t>Московская область</t>
  </si>
  <si>
    <t>Александрово-Гайский</t>
  </si>
  <si>
    <t>Детский оздоровительно-образовательный центр туризма и краеведения</t>
  </si>
  <si>
    <t>Мурманская область</t>
  </si>
  <si>
    <t>Александрово-Заводский</t>
  </si>
  <si>
    <t>Детский подростковый центр</t>
  </si>
  <si>
    <t>Ненецкий автономный округ</t>
  </si>
  <si>
    <t>Александровский</t>
  </si>
  <si>
    <t>Детский сад</t>
  </si>
  <si>
    <t>Нижегородская область</t>
  </si>
  <si>
    <t>Детский центр комплексного развития</t>
  </si>
  <si>
    <t>Новгородская область</t>
  </si>
  <si>
    <t>Детский экологический центр</t>
  </si>
  <si>
    <t>Новосибирская область</t>
  </si>
  <si>
    <t>Детский эколого-биологический центр</t>
  </si>
  <si>
    <t>Омская область</t>
  </si>
  <si>
    <t>Оренбургская область</t>
  </si>
  <si>
    <t>Алексеевский</t>
  </si>
  <si>
    <t>Детско-молодежный спортивно-досуговый клуб</t>
  </si>
  <si>
    <t>Орловская область</t>
  </si>
  <si>
    <t>Детско-молодежный центр</t>
  </si>
  <si>
    <t>Пензенская область</t>
  </si>
  <si>
    <t>Детско-подростковое объединение</t>
  </si>
  <si>
    <t>Пермский край</t>
  </si>
  <si>
    <t>Детско-подростковый клуб</t>
  </si>
  <si>
    <t>Приморский край</t>
  </si>
  <si>
    <t>Алексинский</t>
  </si>
  <si>
    <t>Детско-подростковый центр</t>
  </si>
  <si>
    <t>Псковская область</t>
  </si>
  <si>
    <t>Алеутский</t>
  </si>
  <si>
    <t>Детско-юношеский спортивно-досуговый клуб</t>
  </si>
  <si>
    <t>Республика Адыгея</t>
  </si>
  <si>
    <t>Аликовский</t>
  </si>
  <si>
    <t>Дом детского творчества</t>
  </si>
  <si>
    <t>Республика Алтай</t>
  </si>
  <si>
    <t>Аллаиховский</t>
  </si>
  <si>
    <t>Дом детства и юношества</t>
  </si>
  <si>
    <t>Республика Башкортостан</t>
  </si>
  <si>
    <t>Алнашский</t>
  </si>
  <si>
    <t>Дом культуры</t>
  </si>
  <si>
    <t>Республика Бурятия</t>
  </si>
  <si>
    <t>Алтайский</t>
  </si>
  <si>
    <t>Дом пионеров и школьников</t>
  </si>
  <si>
    <t>Республика Дагестан</t>
  </si>
  <si>
    <t>Дом ребенка</t>
  </si>
  <si>
    <t>Республика Ингушетия</t>
  </si>
  <si>
    <t>Алькеевский</t>
  </si>
  <si>
    <t>Дом творчества детей и молодежи</t>
  </si>
  <si>
    <t>Альменевский</t>
  </si>
  <si>
    <t>Дом творчества учащийся молодежи</t>
  </si>
  <si>
    <t>Республика Калмыкия</t>
  </si>
  <si>
    <t>Альметьевский</t>
  </si>
  <si>
    <t>Дом художественного творчества детей</t>
  </si>
  <si>
    <t>Альшеевский</t>
  </si>
  <si>
    <t>Дом школьников</t>
  </si>
  <si>
    <t>Республика Карелия</t>
  </si>
  <si>
    <t>Амгинский</t>
  </si>
  <si>
    <t>Дом юного техника</t>
  </si>
  <si>
    <t>Республика Коми</t>
  </si>
  <si>
    <t>Амурский</t>
  </si>
  <si>
    <t>Досуговый центр</t>
  </si>
  <si>
    <t>Республика Марий Эл</t>
  </si>
  <si>
    <t>Анабарский</t>
  </si>
  <si>
    <t>Изостудия</t>
  </si>
  <si>
    <t>Республика Мордовия</t>
  </si>
  <si>
    <t>Анадырский</t>
  </si>
  <si>
    <t>Интернат</t>
  </si>
  <si>
    <t>Республика Саха (Якутия)</t>
  </si>
  <si>
    <t>Ангарский</t>
  </si>
  <si>
    <t>Кадетская школа</t>
  </si>
  <si>
    <t>Республика Северная Осетия - Алания</t>
  </si>
  <si>
    <t>Андегский</t>
  </si>
  <si>
    <t>Кадетская школа - интернат</t>
  </si>
  <si>
    <t>Республика Татарстан</t>
  </si>
  <si>
    <t>Андреапольский</t>
  </si>
  <si>
    <t>Колледж</t>
  </si>
  <si>
    <t>Республика Тыва</t>
  </si>
  <si>
    <t>Андроповский</t>
  </si>
  <si>
    <t>Аннинский</t>
  </si>
  <si>
    <t>Комплексный центр социального обслуживания населения</t>
  </si>
  <si>
    <t>Республика Хакасия</t>
  </si>
  <si>
    <t>Антроповский</t>
  </si>
  <si>
    <t>Культурно-досуговый центр</t>
  </si>
  <si>
    <t>Анучинский</t>
  </si>
  <si>
    <t>Лицей</t>
  </si>
  <si>
    <t>Ростовская область</t>
  </si>
  <si>
    <t>Апанасенковский</t>
  </si>
  <si>
    <t>Медико-биологический лицей</t>
  </si>
  <si>
    <t>Рязанская область</t>
  </si>
  <si>
    <t>Апастовский</t>
  </si>
  <si>
    <t>Молодежный центр</t>
  </si>
  <si>
    <t>Самарская область</t>
  </si>
  <si>
    <t>Апшеронский</t>
  </si>
  <si>
    <t>Санкт-Петербург</t>
  </si>
  <si>
    <t>Арбажский</t>
  </si>
  <si>
    <t>Саратовская область</t>
  </si>
  <si>
    <t>Аргаяшский</t>
  </si>
  <si>
    <t>Музыкальная школа</t>
  </si>
  <si>
    <t>Сахалинская область</t>
  </si>
  <si>
    <t>Ардатовский</t>
  </si>
  <si>
    <t>Муниципальный центр</t>
  </si>
  <si>
    <t>Свердловская область</t>
  </si>
  <si>
    <t>Национальный музей</t>
  </si>
  <si>
    <t>Смоленская область</t>
  </si>
  <si>
    <t>Ардонский</t>
  </si>
  <si>
    <t>Начальная общеобразовательная школа</t>
  </si>
  <si>
    <t>Ставропольский край</t>
  </si>
  <si>
    <t>Арзамасский</t>
  </si>
  <si>
    <t>Тамбовская область</t>
  </si>
  <si>
    <t>Арзгирский</t>
  </si>
  <si>
    <t>Начальная школа-детский сад</t>
  </si>
  <si>
    <t>Тверская область</t>
  </si>
  <si>
    <t>Аркадакский</t>
  </si>
  <si>
    <t>Негосударственная общеобразовательная школа</t>
  </si>
  <si>
    <t>Томская область</t>
  </si>
  <si>
    <t>Армизонский</t>
  </si>
  <si>
    <t>Образовательно-культурный центр</t>
  </si>
  <si>
    <t>Тульская область</t>
  </si>
  <si>
    <t>Аромашевский</t>
  </si>
  <si>
    <t>Общеобразовательная школа-интернат основного общего образования</t>
  </si>
  <si>
    <t>Тюменская область</t>
  </si>
  <si>
    <t>Арсеньевский</t>
  </si>
  <si>
    <t>Общественно-культурный центр</t>
  </si>
  <si>
    <t>Ульяновская область</t>
  </si>
  <si>
    <t>Арский</t>
  </si>
  <si>
    <t>Объединение подростковых молодежных клубов</t>
  </si>
  <si>
    <t>Хабаровский край</t>
  </si>
  <si>
    <t>Архангельский</t>
  </si>
  <si>
    <t>Ханты-Мансийский автономный округ - Югра</t>
  </si>
  <si>
    <t>Архаринский</t>
  </si>
  <si>
    <t>Основная общеобразовательная школа</t>
  </si>
  <si>
    <t>Челябинская область</t>
  </si>
  <si>
    <t>Асекеевский</t>
  </si>
  <si>
    <t>Чувашская Республика</t>
  </si>
  <si>
    <t>Асиновский</t>
  </si>
  <si>
    <t>Открытая (сменная) общеобразовательная школа</t>
  </si>
  <si>
    <t>Чукотский автономный округ</t>
  </si>
  <si>
    <t>Аскизский</t>
  </si>
  <si>
    <t>Перфект-гимназия</t>
  </si>
  <si>
    <t>Ямало-Ненецкий автономный округ</t>
  </si>
  <si>
    <t>Аскинский</t>
  </si>
  <si>
    <t>Поликультурный центр дополнительного образования детей</t>
  </si>
  <si>
    <t>Ярославская область</t>
  </si>
  <si>
    <t>Аткарский</t>
  </si>
  <si>
    <t>Политехникум</t>
  </si>
  <si>
    <t>Атнинский</t>
  </si>
  <si>
    <t>Православный детский сад</t>
  </si>
  <si>
    <t>Атюрьевский</t>
  </si>
  <si>
    <t>Провославная классическая гимназия</t>
  </si>
  <si>
    <t>Атяшевский</t>
  </si>
  <si>
    <t>Прогимназия</t>
  </si>
  <si>
    <t>Аургазинский</t>
  </si>
  <si>
    <t>Протвинская художественная школа</t>
  </si>
  <si>
    <t>Афанасьевский</t>
  </si>
  <si>
    <t>Развивающий детский центр</t>
  </si>
  <si>
    <t>Ахвахский</t>
  </si>
  <si>
    <t>Ахтубинский</t>
  </si>
  <si>
    <t>Районный молодёжный центр</t>
  </si>
  <si>
    <t>Ахтынский</t>
  </si>
  <si>
    <t>Реабилитационный центр</t>
  </si>
  <si>
    <t>Ачинский</t>
  </si>
  <si>
    <t>Реабилитационный центр для детей и подростков с ограниченными возможностями</t>
  </si>
  <si>
    <t>Ачхой-Мартановский</t>
  </si>
  <si>
    <t>Реабилитационный центр для детей с ограниченными возможностями</t>
  </si>
  <si>
    <t>Ашинский</t>
  </si>
  <si>
    <t>Региональная детско-подростковая и молодежная общественная организация</t>
  </si>
  <si>
    <t>Аяно-Майский</t>
  </si>
  <si>
    <t>Республиканский лицей искусств</t>
  </si>
  <si>
    <t>Бабаевский</t>
  </si>
  <si>
    <t>Санаторная школа-интернат</t>
  </si>
  <si>
    <t>Бабаюртовский</t>
  </si>
  <si>
    <t>Санаторно-лесная школа</t>
  </si>
  <si>
    <t>Бабушкинский</t>
  </si>
  <si>
    <t>Санаторно-лесная школа-интернат</t>
  </si>
  <si>
    <t>Бабынинский</t>
  </si>
  <si>
    <t>Санаторный детский дом</t>
  </si>
  <si>
    <t>Бавлинский</t>
  </si>
  <si>
    <t>Семейный центр образования, развития и творчества</t>
  </si>
  <si>
    <t>Багаевский</t>
  </si>
  <si>
    <t>Социально-реабилитационный центр</t>
  </si>
  <si>
    <t>Баганский</t>
  </si>
  <si>
    <t>Социально-реабилитационный центр для несовершеннолетних</t>
  </si>
  <si>
    <t>Багратионовский</t>
  </si>
  <si>
    <t>Баевский</t>
  </si>
  <si>
    <t>Социальный приют для детей и подростков</t>
  </si>
  <si>
    <t>Базарно-Карабулакский</t>
  </si>
  <si>
    <t>Специальная (коррекционная) начальная школа-детский сад</t>
  </si>
  <si>
    <t>Базарносызганский</t>
  </si>
  <si>
    <t>Специальная (коррекционная) общеобразовательная школа</t>
  </si>
  <si>
    <t>Байкаловский</t>
  </si>
  <si>
    <t>Специальная (коррекционная) общеобразовательная школа-интернат</t>
  </si>
  <si>
    <t>Баймакский</t>
  </si>
  <si>
    <t>Бай-Тайгинский</t>
  </si>
  <si>
    <t>Бакалинский</t>
  </si>
  <si>
    <t>Специальная общеобразовательная школа закрытого типа</t>
  </si>
  <si>
    <t>Баксанский</t>
  </si>
  <si>
    <t>Специальный (коррекционный) детский дом</t>
  </si>
  <si>
    <t>Бакчарский</t>
  </si>
  <si>
    <t>Балаганский</t>
  </si>
  <si>
    <t>Спортивно-оздоровительный клуб</t>
  </si>
  <si>
    <t>Балаковский</t>
  </si>
  <si>
    <t>Спортивно-оздоровительный центр</t>
  </si>
  <si>
    <t>Балахнинский</t>
  </si>
  <si>
    <t>Балахтинский</t>
  </si>
  <si>
    <t>Балашовский</t>
  </si>
  <si>
    <t>Средняя (специальная) общеобразовательная школа-интернат</t>
  </si>
  <si>
    <t>Балезинский</t>
  </si>
  <si>
    <t>Средняя общеобразовательная частная школа</t>
  </si>
  <si>
    <t>Балейский</t>
  </si>
  <si>
    <t>Средняя общеобразовательная школа</t>
  </si>
  <si>
    <t>Балтайский</t>
  </si>
  <si>
    <t>Средняя общеобразовательная экономически-правовая школа</t>
  </si>
  <si>
    <t>Балтасинский</t>
  </si>
  <si>
    <t>Балтачевский</t>
  </si>
  <si>
    <t>Станция юных натуралистов</t>
  </si>
  <si>
    <t>Балтийский</t>
  </si>
  <si>
    <t>Станция юных техников</t>
  </si>
  <si>
    <t>Барабинский</t>
  </si>
  <si>
    <t>Студия начального изобразительного искусства</t>
  </si>
  <si>
    <t>Баргузинский</t>
  </si>
  <si>
    <t>Сходненская детская школа искусств</t>
  </si>
  <si>
    <t>Бардымский</t>
  </si>
  <si>
    <t>Татарская гимназия</t>
  </si>
  <si>
    <t>Барун-Хемчикский</t>
  </si>
  <si>
    <t>Техникум</t>
  </si>
  <si>
    <t>Барышский</t>
  </si>
  <si>
    <t>Барятинский</t>
  </si>
  <si>
    <t>Училище</t>
  </si>
  <si>
    <t>Батецкий</t>
  </si>
  <si>
    <t>Художественная школа</t>
  </si>
  <si>
    <t>Батыревский</t>
  </si>
  <si>
    <t>Художественно-технологический лицей</t>
  </si>
  <si>
    <t>Баунтовский</t>
  </si>
  <si>
    <t>Центр</t>
  </si>
  <si>
    <t>Башмаковский</t>
  </si>
  <si>
    <t>Центр внешкольной работы</t>
  </si>
  <si>
    <t>Баяндаевский</t>
  </si>
  <si>
    <t>Центр деткого и юношеского туризма и экскурсий</t>
  </si>
  <si>
    <t>Бежаницкий</t>
  </si>
  <si>
    <t>Центр детского (юношеского) научно-технического творчества</t>
  </si>
  <si>
    <t>Бежецкий</t>
  </si>
  <si>
    <t>Центр детского (юношеского) технического творчества</t>
  </si>
  <si>
    <t>Безенчукский</t>
  </si>
  <si>
    <t>Центр детского и юношеского туризма и экскурсий</t>
  </si>
  <si>
    <t>Бейский</t>
  </si>
  <si>
    <t>Центр детского изобразительного творчества</t>
  </si>
  <si>
    <t>Бековский</t>
  </si>
  <si>
    <t>Центр детского творчества</t>
  </si>
  <si>
    <t>Белгородский</t>
  </si>
  <si>
    <t>Центр детского технического творчества</t>
  </si>
  <si>
    <t>Белебеевский</t>
  </si>
  <si>
    <t>Центр детского юношеского технического творчества</t>
  </si>
  <si>
    <t>Белёвский</t>
  </si>
  <si>
    <t>Центр для девочек</t>
  </si>
  <si>
    <t>Белинский</t>
  </si>
  <si>
    <t>Центр дополнительного образования</t>
  </si>
  <si>
    <t>Беловский</t>
  </si>
  <si>
    <t>Центр дополнительного образования детей</t>
  </si>
  <si>
    <t>Центр досуга</t>
  </si>
  <si>
    <t>Белоглинский</t>
  </si>
  <si>
    <t>Центр досуга и кино</t>
  </si>
  <si>
    <t>Белогорский</t>
  </si>
  <si>
    <t>Центр досуга и развития детей и юношества</t>
  </si>
  <si>
    <t>Белозерский</t>
  </si>
  <si>
    <t>Центр досуга и спорта</t>
  </si>
  <si>
    <t>Центр интеллектуального развития</t>
  </si>
  <si>
    <t>Белокалитвинский</t>
  </si>
  <si>
    <t>Центр информации для молодёжи</t>
  </si>
  <si>
    <t>Белокатайский</t>
  </si>
  <si>
    <t>Центр информационных технологий</t>
  </si>
  <si>
    <t>Беломорский</t>
  </si>
  <si>
    <t>Центр молодежной работы</t>
  </si>
  <si>
    <t>Белорецкий</t>
  </si>
  <si>
    <t>Центр непрерывного образования</t>
  </si>
  <si>
    <t>Белореченский</t>
  </si>
  <si>
    <t>Центр образования</t>
  </si>
  <si>
    <t>Белохолуницкий</t>
  </si>
  <si>
    <t>Центр по работе с детьми, подростками и молодежью</t>
  </si>
  <si>
    <t>Белоярский</t>
  </si>
  <si>
    <t>Центр подростково-молодежных клубов</t>
  </si>
  <si>
    <t>Бельский</t>
  </si>
  <si>
    <t>Центр помощи детям, оставшимся без попечения родителей</t>
  </si>
  <si>
    <t>Беляевский</t>
  </si>
  <si>
    <t>Центр психолого-медико-социального сопровождения</t>
  </si>
  <si>
    <t>Бердюжский</t>
  </si>
  <si>
    <t>Центр психолого-педагогической поддержки семьи</t>
  </si>
  <si>
    <t>Березовский</t>
  </si>
  <si>
    <t>Центр психолого-педагогической реабилитации и коррекции</t>
  </si>
  <si>
    <t>Центр развития детей</t>
  </si>
  <si>
    <t>Берёзовский</t>
  </si>
  <si>
    <t>Центр развития детей и юношества</t>
  </si>
  <si>
    <t>Бессоновский</t>
  </si>
  <si>
    <t>Центр развития и творчества детей и взрослых</t>
  </si>
  <si>
    <t>Бижбулякский</t>
  </si>
  <si>
    <t>Центр развития ребенка</t>
  </si>
  <si>
    <t>Бийский</t>
  </si>
  <si>
    <t>Центр развития творчества детей и юношества</t>
  </si>
  <si>
    <t>Бикинский</t>
  </si>
  <si>
    <t>Центр социального обслуживания населения</t>
  </si>
  <si>
    <t>Билибинский</t>
  </si>
  <si>
    <t>Центр социальной помощи семье и детям</t>
  </si>
  <si>
    <t>Бирилюсский</t>
  </si>
  <si>
    <t>Биробиджанский</t>
  </si>
  <si>
    <t>Центр социальной реабилитации</t>
  </si>
  <si>
    <t>Бирский</t>
  </si>
  <si>
    <t>Центр социальной реабилитации  для несовершеннолетних</t>
  </si>
  <si>
    <t>Бичурский</t>
  </si>
  <si>
    <t>Центр творческого развития и гуманитарного образования детей</t>
  </si>
  <si>
    <t>Благоварский</t>
  </si>
  <si>
    <t>Центр творчества детей и молодёжи</t>
  </si>
  <si>
    <t>Благовещенский</t>
  </si>
  <si>
    <t>Центр творчества юных техников</t>
  </si>
  <si>
    <t>Центр технического творчества</t>
  </si>
  <si>
    <t>Центр эстетического воспитания</t>
  </si>
  <si>
    <t>Благодарненский</t>
  </si>
  <si>
    <t>Центр эстетического воспитания детей</t>
  </si>
  <si>
    <t>Бобровский</t>
  </si>
  <si>
    <t>Центр юных техников</t>
  </si>
  <si>
    <t>Богатовский</t>
  </si>
  <si>
    <t>Центральный дом творчества</t>
  </si>
  <si>
    <t>Богородицкий</t>
  </si>
  <si>
    <t>Цетр психолого-медико-социального сопровождения детей и подростков</t>
  </si>
  <si>
    <t>Богородский</t>
  </si>
  <si>
    <t>Частное лицо</t>
  </si>
  <si>
    <t>Школа дизайна</t>
  </si>
  <si>
    <t>Боготольский</t>
  </si>
  <si>
    <t>Школа искусств</t>
  </si>
  <si>
    <t>Боградский</t>
  </si>
  <si>
    <t>Школа студия дизайна</t>
  </si>
  <si>
    <t>Богучанский</t>
  </si>
  <si>
    <t>Богучарский</t>
  </si>
  <si>
    <t>Бодайбинский</t>
  </si>
  <si>
    <t>Боковский</t>
  </si>
  <si>
    <t>Школа-интернат спортивного профиля</t>
  </si>
  <si>
    <t>Бокситогорский</t>
  </si>
  <si>
    <t>Эстетический центр детского творчества</t>
  </si>
  <si>
    <t>Бологовский</t>
  </si>
  <si>
    <t>Болотнинский</t>
  </si>
  <si>
    <t>Болховский</t>
  </si>
  <si>
    <t>Большеберезниковский</t>
  </si>
  <si>
    <t>Большеболдинский</t>
  </si>
  <si>
    <t>Большеглушицкий</t>
  </si>
  <si>
    <t>Большеигнатовский</t>
  </si>
  <si>
    <t>Большемурашкинский</t>
  </si>
  <si>
    <t>Большемуртинский</t>
  </si>
  <si>
    <t>Большереченский</t>
  </si>
  <si>
    <t>Большесельский</t>
  </si>
  <si>
    <t>Большесолдатский</t>
  </si>
  <si>
    <t>Большесосновский</t>
  </si>
  <si>
    <t>Большеуковский</t>
  </si>
  <si>
    <t>Большеулуйский</t>
  </si>
  <si>
    <t>Большечерниговский</t>
  </si>
  <si>
    <t>Бондарский</t>
  </si>
  <si>
    <t>Борзинский</t>
  </si>
  <si>
    <t>Борисовский</t>
  </si>
  <si>
    <t>Борисоглебский</t>
  </si>
  <si>
    <t>Боровичский</t>
  </si>
  <si>
    <t>Боровский</t>
  </si>
  <si>
    <t>Борский</t>
  </si>
  <si>
    <t>Ботлихский</t>
  </si>
  <si>
    <t>Боханский</t>
  </si>
  <si>
    <t>Брасовский</t>
  </si>
  <si>
    <t>Братский</t>
  </si>
  <si>
    <t>Брединский</t>
  </si>
  <si>
    <t>Брейтовский</t>
  </si>
  <si>
    <t>Брюховецкий</t>
  </si>
  <si>
    <t>Брянский</t>
  </si>
  <si>
    <t>Бугульминский</t>
  </si>
  <si>
    <t>Бугурусланский</t>
  </si>
  <si>
    <t>Будённовский</t>
  </si>
  <si>
    <t>Буздякский</t>
  </si>
  <si>
    <t>Бузулукский</t>
  </si>
  <si>
    <t>Буйнакский</t>
  </si>
  <si>
    <t>Буинский</t>
  </si>
  <si>
    <t>Буйский</t>
  </si>
  <si>
    <t>Булунский</t>
  </si>
  <si>
    <t>Бураевский</t>
  </si>
  <si>
    <t>Бурейский</t>
  </si>
  <si>
    <t>Бурзянский</t>
  </si>
  <si>
    <t>Бурлинский</t>
  </si>
  <si>
    <t>Бутурлиновский</t>
  </si>
  <si>
    <t>Бутурлинский</t>
  </si>
  <si>
    <t>Быковский</t>
  </si>
  <si>
    <t>Быстринский</t>
  </si>
  <si>
    <t>Быстроистокский</t>
  </si>
  <si>
    <t>Вавожский</t>
  </si>
  <si>
    <t>Вагайский</t>
  </si>
  <si>
    <t>Вадинский</t>
  </si>
  <si>
    <t>Вадский</t>
  </si>
  <si>
    <t>Валдайский</t>
  </si>
  <si>
    <t>Валуйский</t>
  </si>
  <si>
    <t>Ванинский</t>
  </si>
  <si>
    <t>Варгашинский</t>
  </si>
  <si>
    <t>Варнавинский</t>
  </si>
  <si>
    <t>Варненский</t>
  </si>
  <si>
    <t>Василеостровский</t>
  </si>
  <si>
    <t>Вачский</t>
  </si>
  <si>
    <t>Вашкинский</t>
  </si>
  <si>
    <t>Веденский</t>
  </si>
  <si>
    <t>Вейделевский</t>
  </si>
  <si>
    <t>Велижский</t>
  </si>
  <si>
    <t>Великовисочный</t>
  </si>
  <si>
    <t>Великолукский</t>
  </si>
  <si>
    <t>Великоустюгский</t>
  </si>
  <si>
    <t>Вельский</t>
  </si>
  <si>
    <t>Венгеровский</t>
  </si>
  <si>
    <t>Венёвский</t>
  </si>
  <si>
    <t>Верещагинский</t>
  </si>
  <si>
    <t>Верхнебуреинский</t>
  </si>
  <si>
    <t>Верхневилюйский</t>
  </si>
  <si>
    <t>Верхнедонской</t>
  </si>
  <si>
    <t>Верхнекамский</t>
  </si>
  <si>
    <t>Верхнекетский</t>
  </si>
  <si>
    <t>Верхнеколымский</t>
  </si>
  <si>
    <t>Верхнеландеховский</t>
  </si>
  <si>
    <t>Верхнемамонский</t>
  </si>
  <si>
    <t>Верхнетоемский</t>
  </si>
  <si>
    <t>Верхнеуральский</t>
  </si>
  <si>
    <t>Верхнеуслонский</t>
  </si>
  <si>
    <t>Верхнехавский</t>
  </si>
  <si>
    <t>Верховажский</t>
  </si>
  <si>
    <t>Верховский</t>
  </si>
  <si>
    <t>Верхошижемский</t>
  </si>
  <si>
    <t>Верхоянский</t>
  </si>
  <si>
    <t>Веселовский</t>
  </si>
  <si>
    <t>Весьегонский</t>
  </si>
  <si>
    <t>Ветлужский</t>
  </si>
  <si>
    <t>Вешкаймский</t>
  </si>
  <si>
    <t>Викуловский</t>
  </si>
  <si>
    <t>Вилегодский</t>
  </si>
  <si>
    <t>Вилюйский</t>
  </si>
  <si>
    <t>Виноградовский</t>
  </si>
  <si>
    <t>Вичугский</t>
  </si>
  <si>
    <t>Вожегодский</t>
  </si>
  <si>
    <t>Вознесенский</t>
  </si>
  <si>
    <t>Волгодонской</t>
  </si>
  <si>
    <t>Волжский</t>
  </si>
  <si>
    <t>Воловский</t>
  </si>
  <si>
    <t>Вологодский</t>
  </si>
  <si>
    <t>Володарский</t>
  </si>
  <si>
    <t>Волоколамский</t>
  </si>
  <si>
    <t>Волоконовский</t>
  </si>
  <si>
    <t>Волосовский</t>
  </si>
  <si>
    <t>Волотовский</t>
  </si>
  <si>
    <t>Волховский</t>
  </si>
  <si>
    <t>Волчихинский</t>
  </si>
  <si>
    <t>Вольский</t>
  </si>
  <si>
    <t>Воробьевский</t>
  </si>
  <si>
    <t>Воротынский</t>
  </si>
  <si>
    <t>Воскресенский</t>
  </si>
  <si>
    <t>Воткинский</t>
  </si>
  <si>
    <t>Вохомский</t>
  </si>
  <si>
    <t>Всеволожский</t>
  </si>
  <si>
    <t>Вуктыл</t>
  </si>
  <si>
    <t>Вурнарский</t>
  </si>
  <si>
    <t>Выборгский</t>
  </si>
  <si>
    <t>Выгоничский</t>
  </si>
  <si>
    <t>Выселковский</t>
  </si>
  <si>
    <t>Высокогорский</t>
  </si>
  <si>
    <t>Вытегорский</t>
  </si>
  <si>
    <t>Вышневолоцкий</t>
  </si>
  <si>
    <t>Вяземский</t>
  </si>
  <si>
    <t>Вязниковский</t>
  </si>
  <si>
    <t>Вятскополянский</t>
  </si>
  <si>
    <t>Гаврилово-Посадский</t>
  </si>
  <si>
    <t>Гавриловский</t>
  </si>
  <si>
    <t>Гаврилов-Ямский</t>
  </si>
  <si>
    <t>Гагаринский</t>
  </si>
  <si>
    <t>Гагинский</t>
  </si>
  <si>
    <t>Газимуро-Заводский</t>
  </si>
  <si>
    <t>Гайнский</t>
  </si>
  <si>
    <t>Гайский</t>
  </si>
  <si>
    <t>Галичский</t>
  </si>
  <si>
    <t>Гатчинский</t>
  </si>
  <si>
    <t>Гафурийский</t>
  </si>
  <si>
    <t>Гвардейский</t>
  </si>
  <si>
    <t>Гдовский</t>
  </si>
  <si>
    <t>Георгиевский</t>
  </si>
  <si>
    <t>Гергебильский</t>
  </si>
  <si>
    <t>Гиагинский</t>
  </si>
  <si>
    <t>Глазовский</t>
  </si>
  <si>
    <t>Глазуновский</t>
  </si>
  <si>
    <t>Глинковский</t>
  </si>
  <si>
    <t>Глушковский</t>
  </si>
  <si>
    <t>Голышмановский</t>
  </si>
  <si>
    <t>Гордеевский</t>
  </si>
  <si>
    <t>Горнозаводский</t>
  </si>
  <si>
    <t>Горномарийский</t>
  </si>
  <si>
    <t>Горный</t>
  </si>
  <si>
    <t>Городецкий</t>
  </si>
  <si>
    <t>Городищенский</t>
  </si>
  <si>
    <t>Городовиковский</t>
  </si>
  <si>
    <t>Гороховецкий</t>
  </si>
  <si>
    <t>Горшеченский</t>
  </si>
  <si>
    <t>Горьковский</t>
  </si>
  <si>
    <t>Грайворонский</t>
  </si>
  <si>
    <t>Граховский</t>
  </si>
  <si>
    <t>Грачёвский</t>
  </si>
  <si>
    <t>Гремячинский</t>
  </si>
  <si>
    <t>Грибановский</t>
  </si>
  <si>
    <t>Грозненский</t>
  </si>
  <si>
    <t>Грязинский</t>
  </si>
  <si>
    <t>Грязовецкий</t>
  </si>
  <si>
    <t>Губахинский</t>
  </si>
  <si>
    <t>Гудермесский</t>
  </si>
  <si>
    <t>Гулькевичский</t>
  </si>
  <si>
    <t>Гумбетовский</t>
  </si>
  <si>
    <t>Гунибский</t>
  </si>
  <si>
    <t>Гурьевский</t>
  </si>
  <si>
    <t>Гусевский</t>
  </si>
  <si>
    <t>Гусь-Хрустальный р-н</t>
  </si>
  <si>
    <t>Давлекановский</t>
  </si>
  <si>
    <t>Далматовский</t>
  </si>
  <si>
    <t>Дальнеконстантиновский</t>
  </si>
  <si>
    <t>Дальнереченский</t>
  </si>
  <si>
    <t>Даниловский</t>
  </si>
  <si>
    <t>Данковский</t>
  </si>
  <si>
    <t>Даровской</t>
  </si>
  <si>
    <t>Дахадаевский</t>
  </si>
  <si>
    <t>Дебесский</t>
  </si>
  <si>
    <t>Дедовичский</t>
  </si>
  <si>
    <t>Демидовский</t>
  </si>
  <si>
    <t>Демянский</t>
  </si>
  <si>
    <t>Дербентский</t>
  </si>
  <si>
    <t>Дергачёвский</t>
  </si>
  <si>
    <t>Джейрахский</t>
  </si>
  <si>
    <t>Джидинский</t>
  </si>
  <si>
    <t>Дзержинский</t>
  </si>
  <si>
    <t>Дзун-Хемчикский</t>
  </si>
  <si>
    <t>Дивеевский</t>
  </si>
  <si>
    <t>Дигорский</t>
  </si>
  <si>
    <t>Динской</t>
  </si>
  <si>
    <t>Дмитриевский</t>
  </si>
  <si>
    <t>Дмитровский</t>
  </si>
  <si>
    <t>Дновский</t>
  </si>
  <si>
    <t>Добринский</t>
  </si>
  <si>
    <t>Добровский</t>
  </si>
  <si>
    <t>Добрянский</t>
  </si>
  <si>
    <t>Доволенский</t>
  </si>
  <si>
    <t>Докузпаринский</t>
  </si>
  <si>
    <t>Долгоруковский</t>
  </si>
  <si>
    <t>Должанский</t>
  </si>
  <si>
    <t>Домбаровский</t>
  </si>
  <si>
    <t>Дорогобужский</t>
  </si>
  <si>
    <t>Дрожжановский</t>
  </si>
  <si>
    <t>Дубенский</t>
  </si>
  <si>
    <t>Дубёнский</t>
  </si>
  <si>
    <t>Дубовский</t>
  </si>
  <si>
    <t>Дубровский</t>
  </si>
  <si>
    <t>Дуванский</t>
  </si>
  <si>
    <t>Дульдургинский</t>
  </si>
  <si>
    <t>Думиничский</t>
  </si>
  <si>
    <t>Духовницкий</t>
  </si>
  <si>
    <t>Духовщинский</t>
  </si>
  <si>
    <t>Дюртюлинский</t>
  </si>
  <si>
    <t>Дятьковский</t>
  </si>
  <si>
    <t>Егорлыкский</t>
  </si>
  <si>
    <t>Егорьевский</t>
  </si>
  <si>
    <t>Ейский</t>
  </si>
  <si>
    <t>Екатериновский</t>
  </si>
  <si>
    <t>Елабужский</t>
  </si>
  <si>
    <t>Еланский</t>
  </si>
  <si>
    <t>Елецкий</t>
  </si>
  <si>
    <t>Елизовский</t>
  </si>
  <si>
    <t>Еловский</t>
  </si>
  <si>
    <t>Елховский</t>
  </si>
  <si>
    <t>Ельниковский</t>
  </si>
  <si>
    <t>Ельнинский</t>
  </si>
  <si>
    <t>Ельцовский</t>
  </si>
  <si>
    <t>Еманжелинский</t>
  </si>
  <si>
    <t>Емельяновский</t>
  </si>
  <si>
    <t>Енисейский</t>
  </si>
  <si>
    <t>Енотаевский</t>
  </si>
  <si>
    <t>Еравнинский</t>
  </si>
  <si>
    <t>Ермаковский</t>
  </si>
  <si>
    <t>Ермекеевский</t>
  </si>
  <si>
    <t>Ермишинский</t>
  </si>
  <si>
    <t>Ершичский</t>
  </si>
  <si>
    <t>Ершовский</t>
  </si>
  <si>
    <t>Еткульский</t>
  </si>
  <si>
    <t>Ефремовский</t>
  </si>
  <si>
    <t>Жарковский</t>
  </si>
  <si>
    <t>Железногорский</t>
  </si>
  <si>
    <t>Жердевский</t>
  </si>
  <si>
    <t>Жигаловский</t>
  </si>
  <si>
    <t>Жиганский</t>
  </si>
  <si>
    <t>Жиздринский</t>
  </si>
  <si>
    <t>Жирновский</t>
  </si>
  <si>
    <t>Жирятинский</t>
  </si>
  <si>
    <t>Жуковский</t>
  </si>
  <si>
    <t>Забайкальский</t>
  </si>
  <si>
    <t>Заветинский</t>
  </si>
  <si>
    <t>Завитинский</t>
  </si>
  <si>
    <t>Заволжский</t>
  </si>
  <si>
    <t>Завьяловский</t>
  </si>
  <si>
    <t>Задонский</t>
  </si>
  <si>
    <t>Заиграевский</t>
  </si>
  <si>
    <t>Заинский</t>
  </si>
  <si>
    <t>Закаменский</t>
  </si>
  <si>
    <t>Заларинский</t>
  </si>
  <si>
    <t>Залегощенский</t>
  </si>
  <si>
    <t>Залесовский</t>
  </si>
  <si>
    <t>Заокский</t>
  </si>
  <si>
    <t>Западнодвинский</t>
  </si>
  <si>
    <t>Заполярный</t>
  </si>
  <si>
    <t>Зарайский</t>
  </si>
  <si>
    <t>Заринский</t>
  </si>
  <si>
    <t>Захаровский</t>
  </si>
  <si>
    <t>Звениговский</t>
  </si>
  <si>
    <t>Звериноголовский</t>
  </si>
  <si>
    <t>Здвинский</t>
  </si>
  <si>
    <t>Зейский</t>
  </si>
  <si>
    <t>Зеленоградский</t>
  </si>
  <si>
    <t>Зеленодольский</t>
  </si>
  <si>
    <t>Зеленчукский</t>
  </si>
  <si>
    <t>Земетчинский</t>
  </si>
  <si>
    <t>Зерноградский</t>
  </si>
  <si>
    <t>Зианчуринский</t>
  </si>
  <si>
    <t>Зилаирский</t>
  </si>
  <si>
    <t>Зиминский</t>
  </si>
  <si>
    <t>Зимовниковский</t>
  </si>
  <si>
    <t>Злынковский</t>
  </si>
  <si>
    <t>Змеиногорский</t>
  </si>
  <si>
    <t>Знаменский</t>
  </si>
  <si>
    <t>Золотухинский</t>
  </si>
  <si>
    <t>Зольский</t>
  </si>
  <si>
    <t>Зональный</t>
  </si>
  <si>
    <t>Зубово-Полянский</t>
  </si>
  <si>
    <t>Зубцовский</t>
  </si>
  <si>
    <t>Зуевский</t>
  </si>
  <si>
    <t>Зырянский</t>
  </si>
  <si>
    <t>Ибресинский</t>
  </si>
  <si>
    <t>Ивановский</t>
  </si>
  <si>
    <t>Ивантеевский</t>
  </si>
  <si>
    <t>Ивнянский</t>
  </si>
  <si>
    <t>Иволгинский</t>
  </si>
  <si>
    <t>Иглинский</t>
  </si>
  <si>
    <t>Игринский</t>
  </si>
  <si>
    <t>Идринский</t>
  </si>
  <si>
    <t>Ижемский</t>
  </si>
  <si>
    <t>Ижморский</t>
  </si>
  <si>
    <t>Измалковский</t>
  </si>
  <si>
    <t>Износковский</t>
  </si>
  <si>
    <t>Изобильненский</t>
  </si>
  <si>
    <t>Ики-Бурульский</t>
  </si>
  <si>
    <t>Икрянинский</t>
  </si>
  <si>
    <t>Иланский</t>
  </si>
  <si>
    <t>Илекский</t>
  </si>
  <si>
    <t>Илишевский</t>
  </si>
  <si>
    <t>Иловлинский</t>
  </si>
  <si>
    <t>Ильинский</t>
  </si>
  <si>
    <t>Им. Лазо</t>
  </si>
  <si>
    <t>Им. Полины Осипенко</t>
  </si>
  <si>
    <t>Инжавинский</t>
  </si>
  <si>
    <t>Инзенский</t>
  </si>
  <si>
    <t>Инсарский</t>
  </si>
  <si>
    <t>Ипатовский</t>
  </si>
  <si>
    <t>Ирафский</t>
  </si>
  <si>
    <t>Ирбейский</t>
  </si>
  <si>
    <t>Ирбитский</t>
  </si>
  <si>
    <t>Иркутский</t>
  </si>
  <si>
    <t>Исаклинский</t>
  </si>
  <si>
    <t>Исетский</t>
  </si>
  <si>
    <t>Исилькульский</t>
  </si>
  <si>
    <t>Искитимский</t>
  </si>
  <si>
    <t>Иссинский</t>
  </si>
  <si>
    <t>Истринский</t>
  </si>
  <si>
    <t>Итум-Калинский</t>
  </si>
  <si>
    <t>Иультинский</t>
  </si>
  <si>
    <t>Ичалковский</t>
  </si>
  <si>
    <t>Ишимбайский</t>
  </si>
  <si>
    <t>Ишимский</t>
  </si>
  <si>
    <t>Каа-Хемский</t>
  </si>
  <si>
    <t>Кабанский</t>
  </si>
  <si>
    <t>Кавалеровский</t>
  </si>
  <si>
    <t>Кавказский</t>
  </si>
  <si>
    <t>Кагальницкий</t>
  </si>
  <si>
    <t>Кадомский</t>
  </si>
  <si>
    <t>Кадошкинский</t>
  </si>
  <si>
    <t>Кадуйский</t>
  </si>
  <si>
    <t>Кадыйский</t>
  </si>
  <si>
    <t>Казанский</t>
  </si>
  <si>
    <t>Казачинский</t>
  </si>
  <si>
    <t>Казачинско-Ленский</t>
  </si>
  <si>
    <t>Казбековский</t>
  </si>
  <si>
    <t>Кайбицкий</t>
  </si>
  <si>
    <t>Кайтагский</t>
  </si>
  <si>
    <t>Каларский</t>
  </si>
  <si>
    <t>Калачёвский</t>
  </si>
  <si>
    <t>Калачеевский</t>
  </si>
  <si>
    <t>Калачинский</t>
  </si>
  <si>
    <t>Калганский</t>
  </si>
  <si>
    <t>Калевальский</t>
  </si>
  <si>
    <t>Калининский</t>
  </si>
  <si>
    <t>Калманский</t>
  </si>
  <si>
    <t>Калтасинский</t>
  </si>
  <si>
    <t>Калязинский</t>
  </si>
  <si>
    <t>Камбарский</t>
  </si>
  <si>
    <t>Каменский</t>
  </si>
  <si>
    <t>Камешкирский</t>
  </si>
  <si>
    <t>Камешковский</t>
  </si>
  <si>
    <t>Камско-Устьинский</t>
  </si>
  <si>
    <t>Камызякский</t>
  </si>
  <si>
    <t>Камышинский</t>
  </si>
  <si>
    <t>Камышлинский</t>
  </si>
  <si>
    <t>Камышловский</t>
  </si>
  <si>
    <t>Канаш</t>
  </si>
  <si>
    <t>Кандалакшский</t>
  </si>
  <si>
    <t>Каневский</t>
  </si>
  <si>
    <t>Канский</t>
  </si>
  <si>
    <t>Кантемировский</t>
  </si>
  <si>
    <t>Карабудахкентский</t>
  </si>
  <si>
    <t>Карагайский</t>
  </si>
  <si>
    <t>Карагинский</t>
  </si>
  <si>
    <t>Караидельский</t>
  </si>
  <si>
    <t>Каракулинский</t>
  </si>
  <si>
    <t>Карасукский</t>
  </si>
  <si>
    <t>Каратузский</t>
  </si>
  <si>
    <t>Карачаевский</t>
  </si>
  <si>
    <t>Карачевский</t>
  </si>
  <si>
    <t>Каргапольский</t>
  </si>
  <si>
    <t>Каргасокский</t>
  </si>
  <si>
    <t>Каргатский</t>
  </si>
  <si>
    <t>Каргопольский</t>
  </si>
  <si>
    <t>Кардымовский</t>
  </si>
  <si>
    <t>Кармаскалинский</t>
  </si>
  <si>
    <t>Карский</t>
  </si>
  <si>
    <t>Карсунский</t>
  </si>
  <si>
    <t>Карталинский</t>
  </si>
  <si>
    <t>Карымский</t>
  </si>
  <si>
    <t>Касимовский</t>
  </si>
  <si>
    <t>Каслинский</t>
  </si>
  <si>
    <t>Касторенский</t>
  </si>
  <si>
    <t>Катав-Ивановский</t>
  </si>
  <si>
    <t>Катайский</t>
  </si>
  <si>
    <t>Катангский</t>
  </si>
  <si>
    <t>Качугский</t>
  </si>
  <si>
    <t>Кашарский</t>
  </si>
  <si>
    <t>Кашинский</t>
  </si>
  <si>
    <t>Каширский</t>
  </si>
  <si>
    <t>Каякентский</t>
  </si>
  <si>
    <t>Кваркенский</t>
  </si>
  <si>
    <t>Кежемский</t>
  </si>
  <si>
    <t>Кезский</t>
  </si>
  <si>
    <t>Кемеровский</t>
  </si>
  <si>
    <t>Кемский</t>
  </si>
  <si>
    <t>Кесовогорский</t>
  </si>
  <si>
    <t>Кетовский</t>
  </si>
  <si>
    <t>Кетченеровский</t>
  </si>
  <si>
    <t>Кигинский</t>
  </si>
  <si>
    <t>Кижингинский</t>
  </si>
  <si>
    <t>Кизеловский</t>
  </si>
  <si>
    <t>Кизильский</t>
  </si>
  <si>
    <t>Кизилюртовский</t>
  </si>
  <si>
    <t>Кизлярский</t>
  </si>
  <si>
    <t>Кизнерский</t>
  </si>
  <si>
    <t>Киквидзенский</t>
  </si>
  <si>
    <t>Кикнурский</t>
  </si>
  <si>
    <t>Килемарский</t>
  </si>
  <si>
    <t>Кильмезский</t>
  </si>
  <si>
    <t>Кимовский</t>
  </si>
  <si>
    <t>Кимрский</t>
  </si>
  <si>
    <t>Кингисеппский</t>
  </si>
  <si>
    <t>Кинельский</t>
  </si>
  <si>
    <t>Кинель-Черкасский</t>
  </si>
  <si>
    <t>Кинешемский</t>
  </si>
  <si>
    <t>Киреевский</t>
  </si>
  <si>
    <t>Киренский</t>
  </si>
  <si>
    <t>Киржачский</t>
  </si>
  <si>
    <t>Кирилловский</t>
  </si>
  <si>
    <t>Киришский</t>
  </si>
  <si>
    <t>Кирово-Чепецкий</t>
  </si>
  <si>
    <t>Кировский</t>
  </si>
  <si>
    <t xml:space="preserve">Кировский </t>
  </si>
  <si>
    <t>Кирсановский</t>
  </si>
  <si>
    <t>Кичменгско-Городецкий</t>
  </si>
  <si>
    <t>Кишертский</t>
  </si>
  <si>
    <t>Киясовский</t>
  </si>
  <si>
    <t>Клепиковский</t>
  </si>
  <si>
    <t>Клетнянский</t>
  </si>
  <si>
    <t>Клетский</t>
  </si>
  <si>
    <t>Климовский</t>
  </si>
  <si>
    <t>Клинский</t>
  </si>
  <si>
    <t>Клинцовский</t>
  </si>
  <si>
    <t>Ключевский</t>
  </si>
  <si>
    <t>Клявлинский</t>
  </si>
  <si>
    <t>Княгининский</t>
  </si>
  <si>
    <t>Княжпогостский</t>
  </si>
  <si>
    <t>Кобяйский</t>
  </si>
  <si>
    <t>Ковернинский</t>
  </si>
  <si>
    <t>Ковровский</t>
  </si>
  <si>
    <t>Ковылкинский</t>
  </si>
  <si>
    <t>Кожевниковский</t>
  </si>
  <si>
    <t>Козельский</t>
  </si>
  <si>
    <t>Козловский</t>
  </si>
  <si>
    <t>Козульский</t>
  </si>
  <si>
    <t>Койгородский</t>
  </si>
  <si>
    <t>Колгуевский</t>
  </si>
  <si>
    <t>Кологривский</t>
  </si>
  <si>
    <t>Коломенский</t>
  </si>
  <si>
    <t>Колосовский</t>
  </si>
  <si>
    <t>Колпашевский</t>
  </si>
  <si>
    <t>Колпинский</t>
  </si>
  <si>
    <t>Колпнянский</t>
  </si>
  <si>
    <t>Колыванский</t>
  </si>
  <si>
    <t>Колышлейский</t>
  </si>
  <si>
    <t>Кольский</t>
  </si>
  <si>
    <t>Кольчугинский</t>
  </si>
  <si>
    <t>Комаричский</t>
  </si>
  <si>
    <t>Комсомольский</t>
  </si>
  <si>
    <t>Конаковский</t>
  </si>
  <si>
    <t>Кондинский</t>
  </si>
  <si>
    <t>Кондопожский</t>
  </si>
  <si>
    <t>Коношский</t>
  </si>
  <si>
    <t>Константиновский</t>
  </si>
  <si>
    <t>Конышевский</t>
  </si>
  <si>
    <t>Кораблинский</t>
  </si>
  <si>
    <t>Кореневский</t>
  </si>
  <si>
    <t>Кореновский</t>
  </si>
  <si>
    <t>Коркинский</t>
  </si>
  <si>
    <t>Кормиловский</t>
  </si>
  <si>
    <t>Корочанский</t>
  </si>
  <si>
    <t>Корсаковский</t>
  </si>
  <si>
    <t>Корткеросский</t>
  </si>
  <si>
    <t>Косинский</t>
  </si>
  <si>
    <t>Косихинский</t>
  </si>
  <si>
    <t>Костромской</t>
  </si>
  <si>
    <t>Котельниковский</t>
  </si>
  <si>
    <t>Котельничский</t>
  </si>
  <si>
    <t>Коткинский</t>
  </si>
  <si>
    <t>Котлас</t>
  </si>
  <si>
    <t>Котласский</t>
  </si>
  <si>
    <t>Котовский</t>
  </si>
  <si>
    <t>Кочевский</t>
  </si>
  <si>
    <t>Коченевский</t>
  </si>
  <si>
    <t>Кочковский</t>
  </si>
  <si>
    <t>Кочкуровский</t>
  </si>
  <si>
    <t>Кочубеевский</t>
  </si>
  <si>
    <t>Кош-Агачский</t>
  </si>
  <si>
    <t>Кошехабльский</t>
  </si>
  <si>
    <t>Кошкинский</t>
  </si>
  <si>
    <t>Крапивинский</t>
  </si>
  <si>
    <t>Красненский</t>
  </si>
  <si>
    <t>Краснинский</t>
  </si>
  <si>
    <t>Красноармейский</t>
  </si>
  <si>
    <t>Краснобаковский</t>
  </si>
  <si>
    <t>Красноборский</t>
  </si>
  <si>
    <t>Красновишерский</t>
  </si>
  <si>
    <t>Красногвардейский</t>
  </si>
  <si>
    <t>Красногородский</t>
  </si>
  <si>
    <t>Красногорский</t>
  </si>
  <si>
    <t>Краснозёрский</t>
  </si>
  <si>
    <t>Краснознаменский</t>
  </si>
  <si>
    <t>Краснозоренский</t>
  </si>
  <si>
    <t>Краснокаменский</t>
  </si>
  <si>
    <t>Краснокамский</t>
  </si>
  <si>
    <t>Краснокутский</t>
  </si>
  <si>
    <t>Краснооктябрьский</t>
  </si>
  <si>
    <t>Краснопартизанский</t>
  </si>
  <si>
    <t>Красноселькупский</t>
  </si>
  <si>
    <t>Красносельский</t>
  </si>
  <si>
    <t>Краснослободский</t>
  </si>
  <si>
    <t>Красносулинский</t>
  </si>
  <si>
    <t>Краснотуранский</t>
  </si>
  <si>
    <t>Красноуфимский</t>
  </si>
  <si>
    <t>Краснохолмский</t>
  </si>
  <si>
    <t>Красночетайский</t>
  </si>
  <si>
    <t>Красночикойский</t>
  </si>
  <si>
    <t>Краснощёковский</t>
  </si>
  <si>
    <t>Красноярский</t>
  </si>
  <si>
    <t>Краснояружский</t>
  </si>
  <si>
    <t>Крестецкий</t>
  </si>
  <si>
    <t>Кривошеинский</t>
  </si>
  <si>
    <t>Кромской</t>
  </si>
  <si>
    <t>Кронштадтcкий</t>
  </si>
  <si>
    <t>Крутинский</t>
  </si>
  <si>
    <t>Крутихинский</t>
  </si>
  <si>
    <t>Крыловский</t>
  </si>
  <si>
    <t>Крымский</t>
  </si>
  <si>
    <t>Кстовский</t>
  </si>
  <si>
    <t>Кувандыкский</t>
  </si>
  <si>
    <t>Кувшиновский</t>
  </si>
  <si>
    <t>Кугарчинский</t>
  </si>
  <si>
    <t>Кудымкарский</t>
  </si>
  <si>
    <t>Куединский</t>
  </si>
  <si>
    <t>Куженерский</t>
  </si>
  <si>
    <t>Кузнецкий</t>
  </si>
  <si>
    <t>Кузоватовский</t>
  </si>
  <si>
    <t>Куйбышевский</t>
  </si>
  <si>
    <t>Куйтунский</t>
  </si>
  <si>
    <t>Кукморский</t>
  </si>
  <si>
    <t>Кулебакский</t>
  </si>
  <si>
    <t>Кулинский</t>
  </si>
  <si>
    <t>Кулундинский</t>
  </si>
  <si>
    <t>Кумёнский</t>
  </si>
  <si>
    <t>Кумторкалинский</t>
  </si>
  <si>
    <t>Кумылженский</t>
  </si>
  <si>
    <t>Кунашакский</t>
  </si>
  <si>
    <t>Кунгурский</t>
  </si>
  <si>
    <t>Куньинский</t>
  </si>
  <si>
    <t>Купинский</t>
  </si>
  <si>
    <t>Курагинский</t>
  </si>
  <si>
    <t>Курахский</t>
  </si>
  <si>
    <t>Курганинский</t>
  </si>
  <si>
    <t>Куркинский</t>
  </si>
  <si>
    <t>Курманаевский</t>
  </si>
  <si>
    <t>Курортный</t>
  </si>
  <si>
    <t>Курский</t>
  </si>
  <si>
    <t>Куртамышский</t>
  </si>
  <si>
    <t>Курумканский</t>
  </si>
  <si>
    <t>Курчалоевский</t>
  </si>
  <si>
    <t>Курчатовский</t>
  </si>
  <si>
    <t>Курьинский</t>
  </si>
  <si>
    <t>Кусинский</t>
  </si>
  <si>
    <t>Кушнаренковский</t>
  </si>
  <si>
    <t>Кущевский</t>
  </si>
  <si>
    <t>Куюргазинский</t>
  </si>
  <si>
    <t>Кызылский</t>
  </si>
  <si>
    <t>Кыринский</t>
  </si>
  <si>
    <t>Кытмановский</t>
  </si>
  <si>
    <t>Кыштовский</t>
  </si>
  <si>
    <t>Кяхтинский</t>
  </si>
  <si>
    <t>Лабинский</t>
  </si>
  <si>
    <t>Лаганский</t>
  </si>
  <si>
    <t>Лазовский</t>
  </si>
  <si>
    <t>Лаишевский</t>
  </si>
  <si>
    <t>Лакский</t>
  </si>
  <si>
    <t>Лахденпохский</t>
  </si>
  <si>
    <t>Лебедянский</t>
  </si>
  <si>
    <t>Лебяжский</t>
  </si>
  <si>
    <t>Лебяжьевский</t>
  </si>
  <si>
    <t>Левашинский</t>
  </si>
  <si>
    <t>Левокумский</t>
  </si>
  <si>
    <t>Лев-Толстовский</t>
  </si>
  <si>
    <t>Лежневский</t>
  </si>
  <si>
    <t>Ленинградский</t>
  </si>
  <si>
    <t>Лениногорский</t>
  </si>
  <si>
    <t>Ленинский</t>
  </si>
  <si>
    <t>Ленинск-Кузнецкий р-н</t>
  </si>
  <si>
    <t>Ленский</t>
  </si>
  <si>
    <t>Лескенский</t>
  </si>
  <si>
    <t>Лесной</t>
  </si>
  <si>
    <t>Лешуконский</t>
  </si>
  <si>
    <t>Ливенский</t>
  </si>
  <si>
    <t>Лиманский</t>
  </si>
  <si>
    <t>Липецкий</t>
  </si>
  <si>
    <t>Лискинский</t>
  </si>
  <si>
    <t>Лихославльский</t>
  </si>
  <si>
    <t>Ловозерский</t>
  </si>
  <si>
    <t>Лодейнопольский</t>
  </si>
  <si>
    <t>Локнянский</t>
  </si>
  <si>
    <t>Локтевский</t>
  </si>
  <si>
    <t>Ломоносовский</t>
  </si>
  <si>
    <t>Лопатинский</t>
  </si>
  <si>
    <t>Лотошинский</t>
  </si>
  <si>
    <t>Лоухский</t>
  </si>
  <si>
    <t>Лужский</t>
  </si>
  <si>
    <t>Лузский</t>
  </si>
  <si>
    <t>Лукояновский</t>
  </si>
  <si>
    <t>Лунинский</t>
  </si>
  <si>
    <t>Луховицкий</t>
  </si>
  <si>
    <t>Лухский</t>
  </si>
  <si>
    <t>Лысковский</t>
  </si>
  <si>
    <t>Лысогорский</t>
  </si>
  <si>
    <t>Лысьвенский</t>
  </si>
  <si>
    <t>Льговский</t>
  </si>
  <si>
    <t>Люберецкий</t>
  </si>
  <si>
    <t>Любимский</t>
  </si>
  <si>
    <t>Любинский</t>
  </si>
  <si>
    <t>Любытинский</t>
  </si>
  <si>
    <t xml:space="preserve">Людиновский </t>
  </si>
  <si>
    <t>Лямбирский</t>
  </si>
  <si>
    <t>Магарамкентский</t>
  </si>
  <si>
    <t>Магдагачинский</t>
  </si>
  <si>
    <t>Мазановский</t>
  </si>
  <si>
    <t>Майкопский</t>
  </si>
  <si>
    <t>Майминский</t>
  </si>
  <si>
    <t>Майнский</t>
  </si>
  <si>
    <t>Майский</t>
  </si>
  <si>
    <t>Макарьевский</t>
  </si>
  <si>
    <t>Максатихинский</t>
  </si>
  <si>
    <t>Макушинский</t>
  </si>
  <si>
    <t>Малгобекский</t>
  </si>
  <si>
    <t>Малмыжский</t>
  </si>
  <si>
    <t>Малоархангельский</t>
  </si>
  <si>
    <t>Маловишерский</t>
  </si>
  <si>
    <t>Малодербетовский</t>
  </si>
  <si>
    <t>Малоземельский</t>
  </si>
  <si>
    <t>Малокарачаевский</t>
  </si>
  <si>
    <t>Малопургинский</t>
  </si>
  <si>
    <t>Малосердобинский</t>
  </si>
  <si>
    <t>Малоярославецкий</t>
  </si>
  <si>
    <t>Мамадышский</t>
  </si>
  <si>
    <t>Мамонтовский</t>
  </si>
  <si>
    <t>Мамско-Чуйский</t>
  </si>
  <si>
    <t>Манский</t>
  </si>
  <si>
    <t>Мантуровский</t>
  </si>
  <si>
    <t>Маревский</t>
  </si>
  <si>
    <t>Мариинский</t>
  </si>
  <si>
    <t>Мариинско-Посадский</t>
  </si>
  <si>
    <t>Мари-Турекский</t>
  </si>
  <si>
    <t>Марксовский</t>
  </si>
  <si>
    <t>Мартыновский</t>
  </si>
  <si>
    <t>Марьяновский</t>
  </si>
  <si>
    <t>Маслянинский</t>
  </si>
  <si>
    <t>Матвеево-Курганский</t>
  </si>
  <si>
    <t>Матвеевский</t>
  </si>
  <si>
    <t>Махнёвское</t>
  </si>
  <si>
    <t>Мглинский</t>
  </si>
  <si>
    <t>Мегино-Кангаласский</t>
  </si>
  <si>
    <t>Медведевский</t>
  </si>
  <si>
    <t>Медвежьегорский</t>
  </si>
  <si>
    <t>Медвенский</t>
  </si>
  <si>
    <t>Медынский</t>
  </si>
  <si>
    <t>Междуреченский</t>
  </si>
  <si>
    <t>Межевской</t>
  </si>
  <si>
    <t>Мезенский</t>
  </si>
  <si>
    <t>Мелекесский</t>
  </si>
  <si>
    <t>Меленковский</t>
  </si>
  <si>
    <t>Мелеузовский</t>
  </si>
  <si>
    <t>Менделеевский</t>
  </si>
  <si>
    <t>Мензелинский</t>
  </si>
  <si>
    <t>Мечетлинский</t>
  </si>
  <si>
    <t>Мещовский</t>
  </si>
  <si>
    <t>Миллеровский</t>
  </si>
  <si>
    <t>Милославский</t>
  </si>
  <si>
    <t>Мильковский</t>
  </si>
  <si>
    <t>Милютинский</t>
  </si>
  <si>
    <t>Минераловодский</t>
  </si>
  <si>
    <t>Минусинский</t>
  </si>
  <si>
    <t>Мирнинский</t>
  </si>
  <si>
    <t>Мирный</t>
  </si>
  <si>
    <t>Михайловский</t>
  </si>
  <si>
    <t>Мичуринский</t>
  </si>
  <si>
    <t>Мишкинский</t>
  </si>
  <si>
    <t>Миякинский</t>
  </si>
  <si>
    <t>Могойтуйский</t>
  </si>
  <si>
    <t>Могочинский</t>
  </si>
  <si>
    <t>Можайский</t>
  </si>
  <si>
    <t>Можгинский</t>
  </si>
  <si>
    <t>Моздокский</t>
  </si>
  <si>
    <t>Мокроусовский</t>
  </si>
  <si>
    <t>Мокшанский</t>
  </si>
  <si>
    <t>Молоковский</t>
  </si>
  <si>
    <t>Молчановский</t>
  </si>
  <si>
    <t>Момский</t>
  </si>
  <si>
    <t>Монастырщинский</t>
  </si>
  <si>
    <t>Монгун-Тайгинский</t>
  </si>
  <si>
    <t>Моргаушский</t>
  </si>
  <si>
    <t>Мордовский</t>
  </si>
  <si>
    <t>Моркинский</t>
  </si>
  <si>
    <t>Морозовский</t>
  </si>
  <si>
    <t>Моршанский</t>
  </si>
  <si>
    <t>Мосальский</t>
  </si>
  <si>
    <t>Москаленский</t>
  </si>
  <si>
    <t>Московский</t>
  </si>
  <si>
    <t>Мостовский</t>
  </si>
  <si>
    <t>Мотыгинский</t>
  </si>
  <si>
    <t>Мошенской</t>
  </si>
  <si>
    <t>Мошковский</t>
  </si>
  <si>
    <t>Муезерский</t>
  </si>
  <si>
    <t>Муйский</t>
  </si>
  <si>
    <t>Мурашинский</t>
  </si>
  <si>
    <t>Муромский</t>
  </si>
  <si>
    <t>Муромцевский</t>
  </si>
  <si>
    <t>Муслюмовский</t>
  </si>
  <si>
    <t>Мухоршибирский</t>
  </si>
  <si>
    <t>Мучкапский</t>
  </si>
  <si>
    <t>Мценский</t>
  </si>
  <si>
    <t>Мытищинский</t>
  </si>
  <si>
    <t>Мышкинский</t>
  </si>
  <si>
    <t>Мясниковский</t>
  </si>
  <si>
    <t>Навашинский</t>
  </si>
  <si>
    <t>Навлинский</t>
  </si>
  <si>
    <t>Нагайбакский</t>
  </si>
  <si>
    <t>Нагорский</t>
  </si>
  <si>
    <t>Надеждинский</t>
  </si>
  <si>
    <t>Надтеречный</t>
  </si>
  <si>
    <t>Надымский</t>
  </si>
  <si>
    <t>Назаровский</t>
  </si>
  <si>
    <t>Назрановский</t>
  </si>
  <si>
    <t>Называевский</t>
  </si>
  <si>
    <t>Намский</t>
  </si>
  <si>
    <t>Нанайский</t>
  </si>
  <si>
    <t>Наримановский</t>
  </si>
  <si>
    <t>Наровчатский</t>
  </si>
  <si>
    <t>Наро-Фоминский</t>
  </si>
  <si>
    <t>Наурский</t>
  </si>
  <si>
    <t>Невельский</t>
  </si>
  <si>
    <t>Неверкинский</t>
  </si>
  <si>
    <t>Невский</t>
  </si>
  <si>
    <t>Нейский</t>
  </si>
  <si>
    <t>Неклиновский</t>
  </si>
  <si>
    <t>Некоузский</t>
  </si>
  <si>
    <t>Некрасовский</t>
  </si>
  <si>
    <t>Нелидовский</t>
  </si>
  <si>
    <t>Неманский</t>
  </si>
  <si>
    <t>Немецкий национальный</t>
  </si>
  <si>
    <t>Немский</t>
  </si>
  <si>
    <t>Нерехтский</t>
  </si>
  <si>
    <t>Нерчинский</t>
  </si>
  <si>
    <t>Нерчинско-Заводский</t>
  </si>
  <si>
    <t>Нерюнгринский</t>
  </si>
  <si>
    <t>Нестеровский</t>
  </si>
  <si>
    <t>Нефтегорский</t>
  </si>
  <si>
    <t>Нефтекумский</t>
  </si>
  <si>
    <t>Нефтеюганский</t>
  </si>
  <si>
    <t>Нехаевский</t>
  </si>
  <si>
    <t>Нижневартовский</t>
  </si>
  <si>
    <t>Нижнедевицкий</t>
  </si>
  <si>
    <t>Нижнеилимский</t>
  </si>
  <si>
    <t>Нижнеингашский</t>
  </si>
  <si>
    <t>Нижнекамский</t>
  </si>
  <si>
    <t>Нижнеколымский</t>
  </si>
  <si>
    <t>Нижнеломовский</t>
  </si>
  <si>
    <t>Нижнеомский</t>
  </si>
  <si>
    <t>Нижнесергинский</t>
  </si>
  <si>
    <t>Нижнетавдинский</t>
  </si>
  <si>
    <t>Нижнеудинский</t>
  </si>
  <si>
    <t>Никифоровский</t>
  </si>
  <si>
    <t>Николаевский</t>
  </si>
  <si>
    <t>Никольский</t>
  </si>
  <si>
    <t>Новая Земля</t>
  </si>
  <si>
    <t>Новгородский</t>
  </si>
  <si>
    <t>Новичихинский</t>
  </si>
  <si>
    <t>Новоалександровский</t>
  </si>
  <si>
    <t>Новоаннинский</t>
  </si>
  <si>
    <t>Новобурасский</t>
  </si>
  <si>
    <t>Нововаршавский</t>
  </si>
  <si>
    <t>Новодеревенский</t>
  </si>
  <si>
    <t>Новодеревеньковский</t>
  </si>
  <si>
    <t>Новодугинский</t>
  </si>
  <si>
    <t>Новозыбковский</t>
  </si>
  <si>
    <t>Новокубанский</t>
  </si>
  <si>
    <t>Новокузнецкий</t>
  </si>
  <si>
    <t>Новолакский</t>
  </si>
  <si>
    <t>Новомалыклинский</t>
  </si>
  <si>
    <t>Новониколаевский</t>
  </si>
  <si>
    <t>Новоорский</t>
  </si>
  <si>
    <t>Новооскольский</t>
  </si>
  <si>
    <t>Новопокровский</t>
  </si>
  <si>
    <t>Новоржевский</t>
  </si>
  <si>
    <t>Новоселицкий</t>
  </si>
  <si>
    <t>Новоселовский</t>
  </si>
  <si>
    <t>Новосергиевский</t>
  </si>
  <si>
    <t>Новосибирский</t>
  </si>
  <si>
    <t>Новосильский</t>
  </si>
  <si>
    <t>Новосокольнический</t>
  </si>
  <si>
    <t>Новоспасский</t>
  </si>
  <si>
    <t>Новоторъяльский</t>
  </si>
  <si>
    <t>Новоузенский</t>
  </si>
  <si>
    <t>Новоусманский</t>
  </si>
  <si>
    <t>Новохоперский</t>
  </si>
  <si>
    <t>Новошешминский</t>
  </si>
  <si>
    <t>Ногайский</t>
  </si>
  <si>
    <t>Ногинский</t>
  </si>
  <si>
    <t>Ножай-Юрт</t>
  </si>
  <si>
    <t>Нолинский</t>
  </si>
  <si>
    <t>Нукутский</t>
  </si>
  <si>
    <t>Нуримановский</t>
  </si>
  <si>
    <t>Нурлатский</t>
  </si>
  <si>
    <t>Нытвенский</t>
  </si>
  <si>
    <t>Нюксенский</t>
  </si>
  <si>
    <t>Нюрбинский</t>
  </si>
  <si>
    <t xml:space="preserve">Нязепетровский </t>
  </si>
  <si>
    <t>Няндомский</t>
  </si>
  <si>
    <t>Обливский</t>
  </si>
  <si>
    <t>Облученский</t>
  </si>
  <si>
    <t>Обоянский</t>
  </si>
  <si>
    <t>Овюрский</t>
  </si>
  <si>
    <t>Одесский</t>
  </si>
  <si>
    <t>Одинцовский</t>
  </si>
  <si>
    <t>Одоевский</t>
  </si>
  <si>
    <t>Озерский</t>
  </si>
  <si>
    <t>Озёрский</t>
  </si>
  <si>
    <t>Озинский</t>
  </si>
  <si>
    <t>Оймяконский</t>
  </si>
  <si>
    <t>Окинский</t>
  </si>
  <si>
    <t>Оконешниковский</t>
  </si>
  <si>
    <t>Октябрьский</t>
  </si>
  <si>
    <t>Окуловский </t>
  </si>
  <si>
    <t>Олекминский</t>
  </si>
  <si>
    <t>Оленёкский</t>
  </si>
  <si>
    <t>Оленинский</t>
  </si>
  <si>
    <t>Оловяннинский</t>
  </si>
  <si>
    <t>Олонецкий</t>
  </si>
  <si>
    <t>Ольгинский</t>
  </si>
  <si>
    <t>Ольский</t>
  </si>
  <si>
    <t>Ольховатский</t>
  </si>
  <si>
    <t>Ольховский</t>
  </si>
  <si>
    <t>Ольхонский</t>
  </si>
  <si>
    <t>Олюторский</t>
  </si>
  <si>
    <t>Омский</t>
  </si>
  <si>
    <t>Омсукчанский</t>
  </si>
  <si>
    <t>Омутинский</t>
  </si>
  <si>
    <t>Омутнинский</t>
  </si>
  <si>
    <t>Онгудайский</t>
  </si>
  <si>
    <t>Онежский</t>
  </si>
  <si>
    <t>Ононский</t>
  </si>
  <si>
    <t>Опаринский</t>
  </si>
  <si>
    <t>Опочецкий</t>
  </si>
  <si>
    <t>Орджоникидзевский</t>
  </si>
  <si>
    <t>Ординский</t>
  </si>
  <si>
    <t>Ордынский</t>
  </si>
  <si>
    <t>Оренбургский</t>
  </si>
  <si>
    <t>Орехово-Зуевский</t>
  </si>
  <si>
    <t>Оричевский</t>
  </si>
  <si>
    <t>Орловский</t>
  </si>
  <si>
    <t>Оршанский</t>
  </si>
  <si>
    <t>Осинский</t>
  </si>
  <si>
    <t>Осташковский</t>
  </si>
  <si>
    <t>Островский</t>
  </si>
  <si>
    <t>Острогожский</t>
  </si>
  <si>
    <t>Отрадненский</t>
  </si>
  <si>
    <t>Оханский</t>
  </si>
  <si>
    <t>Охотский</t>
  </si>
  <si>
    <t>Очерский</t>
  </si>
  <si>
    <t>Павинский</t>
  </si>
  <si>
    <t>Павлово-Посадский</t>
  </si>
  <si>
    <t>Павловский</t>
  </si>
  <si>
    <t>Павлоградский</t>
  </si>
  <si>
    <t>Палехский</t>
  </si>
  <si>
    <t>Палкинский</t>
  </si>
  <si>
    <t>Палласовский</t>
  </si>
  <si>
    <t>Панинский</t>
  </si>
  <si>
    <t>Панкрушихинский</t>
  </si>
  <si>
    <t>Парабельский</t>
  </si>
  <si>
    <t>Параньгинский</t>
  </si>
  <si>
    <t>Партизанский</t>
  </si>
  <si>
    <t>Парфеньевский</t>
  </si>
  <si>
    <t>Парфинский</t>
  </si>
  <si>
    <t>Пачелмский</t>
  </si>
  <si>
    <t>Пенжинский</t>
  </si>
  <si>
    <t>Пензенский</t>
  </si>
  <si>
    <t>Пеновский</t>
  </si>
  <si>
    <t>Первомайский</t>
  </si>
  <si>
    <t>Перевозский</t>
  </si>
  <si>
    <t>Переволоцкий</t>
  </si>
  <si>
    <t>Перелюбский</t>
  </si>
  <si>
    <t>Перемышльский</t>
  </si>
  <si>
    <t>Переславский</t>
  </si>
  <si>
    <t>Пермский</t>
  </si>
  <si>
    <t>Пестовский</t>
  </si>
  <si>
    <t>Пестравский</t>
  </si>
  <si>
    <t>Пестречинский</t>
  </si>
  <si>
    <t>Пестяковский</t>
  </si>
  <si>
    <t>Песчанокопский</t>
  </si>
  <si>
    <t>Петровск-Забайкальский р-н</t>
  </si>
  <si>
    <t>Петровский</t>
  </si>
  <si>
    <t>Петроградский</t>
  </si>
  <si>
    <t>Петродворцовый</t>
  </si>
  <si>
    <t>Петропавловский</t>
  </si>
  <si>
    <t>Петуховский</t>
  </si>
  <si>
    <t>Петушинский</t>
  </si>
  <si>
    <t>Печенгский</t>
  </si>
  <si>
    <t>Печора</t>
  </si>
  <si>
    <t>Печорский</t>
  </si>
  <si>
    <t>Пёшский</t>
  </si>
  <si>
    <t>Пижанский</t>
  </si>
  <si>
    <t>Пий-Хемский</t>
  </si>
  <si>
    <t>Пильнинский</t>
  </si>
  <si>
    <t>Пинежский</t>
  </si>
  <si>
    <t>Пировский</t>
  </si>
  <si>
    <t>Пителинский</t>
  </si>
  <si>
    <t>Питерский</t>
  </si>
  <si>
    <t>Питкярантский</t>
  </si>
  <si>
    <t>Пичаевский</t>
  </si>
  <si>
    <t>Плавский</t>
  </si>
  <si>
    <t>Пластовский</t>
  </si>
  <si>
    <t>Плесецкий</t>
  </si>
  <si>
    <t>Плюсский</t>
  </si>
  <si>
    <t>Поворинский</t>
  </si>
  <si>
    <t>Погарский</t>
  </si>
  <si>
    <t>Пограничный</t>
  </si>
  <si>
    <t>Подгоренский</t>
  </si>
  <si>
    <t>Поддорский</t>
  </si>
  <si>
    <t>Подольский</t>
  </si>
  <si>
    <t>Подосиновский</t>
  </si>
  <si>
    <t>Подпорожский</t>
  </si>
  <si>
    <t>Пожарский</t>
  </si>
  <si>
    <t>Покровский</t>
  </si>
  <si>
    <t>Полесский</t>
  </si>
  <si>
    <t>Половинский</t>
  </si>
  <si>
    <t>Полтавский</t>
  </si>
  <si>
    <t>Поназыревский</t>
  </si>
  <si>
    <t>Пономарёвский</t>
  </si>
  <si>
    <t>Поныровский</t>
  </si>
  <si>
    <t>Порецкий</t>
  </si>
  <si>
    <t>Порховский</t>
  </si>
  <si>
    <t>Поспелихинский</t>
  </si>
  <si>
    <t>Похвистневский</t>
  </si>
  <si>
    <t>Почепский</t>
  </si>
  <si>
    <t>Починковский</t>
  </si>
  <si>
    <t>Пошехонский</t>
  </si>
  <si>
    <t>Правдинский</t>
  </si>
  <si>
    <t>Правобережный</t>
  </si>
  <si>
    <t>Предгорный</t>
  </si>
  <si>
    <t>Приаргунский</t>
  </si>
  <si>
    <t>Прибайкальский</t>
  </si>
  <si>
    <t>Приволжский</t>
  </si>
  <si>
    <t>Пригородный</t>
  </si>
  <si>
    <t>Прикубанский</t>
  </si>
  <si>
    <t>Прилузский</t>
  </si>
  <si>
    <t>Приморский</t>
  </si>
  <si>
    <t>Приморско-Ахтарский</t>
  </si>
  <si>
    <t>Приморско-Куйский</t>
  </si>
  <si>
    <t>Приозерский</t>
  </si>
  <si>
    <t>Прионежский</t>
  </si>
  <si>
    <t>Пристенский</t>
  </si>
  <si>
    <t>Притобольный</t>
  </si>
  <si>
    <t>Приуральский</t>
  </si>
  <si>
    <t>Приютненский</t>
  </si>
  <si>
    <t>Провиденский</t>
  </si>
  <si>
    <t>Прокопьевский</t>
  </si>
  <si>
    <t>Пролетарский</t>
  </si>
  <si>
    <t>Промышленновский</t>
  </si>
  <si>
    <t>Пронский</t>
  </si>
  <si>
    <t>Прохладненский</t>
  </si>
  <si>
    <t>Прохоровский</t>
  </si>
  <si>
    <t>Пряжинский</t>
  </si>
  <si>
    <t>Псковский</t>
  </si>
  <si>
    <t>Пугачёвский</t>
  </si>
  <si>
    <t>Пудожский</t>
  </si>
  <si>
    <t>Пуровский</t>
  </si>
  <si>
    <t>Пустозерский</t>
  </si>
  <si>
    <t>Пустошкинский</t>
  </si>
  <si>
    <t>Путятинский</t>
  </si>
  <si>
    <t>Пучежский</t>
  </si>
  <si>
    <t>Пушкиногорский</t>
  </si>
  <si>
    <t>Пушкинский</t>
  </si>
  <si>
    <t>Пыталовский</t>
  </si>
  <si>
    <t>Пыщугский</t>
  </si>
  <si>
    <t>Радищевский</t>
  </si>
  <si>
    <t>Ракитянский</t>
  </si>
  <si>
    <t>Раменский</t>
  </si>
  <si>
    <t>Рамешковский</t>
  </si>
  <si>
    <t>Рамонский</t>
  </si>
  <si>
    <t>Рассказовский</t>
  </si>
  <si>
    <t>Ребрихинский</t>
  </si>
  <si>
    <t>Ремонтненский</t>
  </si>
  <si>
    <t>Репьевский</t>
  </si>
  <si>
    <t>Ржаксинский</t>
  </si>
  <si>
    <t>Ржевский</t>
  </si>
  <si>
    <t>Ровенский</t>
  </si>
  <si>
    <t>Ровеньской</t>
  </si>
  <si>
    <t>Рогнединский</t>
  </si>
  <si>
    <t>Родинский</t>
  </si>
  <si>
    <t>Родионово-Несветайский</t>
  </si>
  <si>
    <t>Родниковский</t>
  </si>
  <si>
    <t>Романовский</t>
  </si>
  <si>
    <t>Ромненский</t>
  </si>
  <si>
    <t>Ромодановский</t>
  </si>
  <si>
    <t>Рославльский</t>
  </si>
  <si>
    <t>Россошанский</t>
  </si>
  <si>
    <t>Ростовский</t>
  </si>
  <si>
    <t>Ртищевский</t>
  </si>
  <si>
    <t>Рубцовский</t>
  </si>
  <si>
    <t>Руднянский</t>
  </si>
  <si>
    <t>Рузаевский</t>
  </si>
  <si>
    <t>Рузский</t>
  </si>
  <si>
    <t>Русско-Полянский</t>
  </si>
  <si>
    <t>Рутульский</t>
  </si>
  <si>
    <t>Рыбинский</t>
  </si>
  <si>
    <t>Рыбно-Cлободский</t>
  </si>
  <si>
    <t>Рыбновский</t>
  </si>
  <si>
    <t>Рыльский</t>
  </si>
  <si>
    <t>Ряжский</t>
  </si>
  <si>
    <t>Рязанский</t>
  </si>
  <si>
    <t>Сабинский</t>
  </si>
  <si>
    <t>Савинский</t>
  </si>
  <si>
    <t>Сакмарский</t>
  </si>
  <si>
    <t>Салаватский</t>
  </si>
  <si>
    <t>Сальский</t>
  </si>
  <si>
    <t>Самойловский</t>
  </si>
  <si>
    <t>Сампурский</t>
  </si>
  <si>
    <t>Сандовский</t>
  </si>
  <si>
    <t>Санчурский</t>
  </si>
  <si>
    <t>Сапожковский</t>
  </si>
  <si>
    <t>Сараевский</t>
  </si>
  <si>
    <t>Саракташский</t>
  </si>
  <si>
    <t>Сарапульский</t>
  </si>
  <si>
    <t>Саратовский</t>
  </si>
  <si>
    <t>Саргатский</t>
  </si>
  <si>
    <t>Сармановский</t>
  </si>
  <si>
    <t>Сарпинский</t>
  </si>
  <si>
    <t>Сасовский</t>
  </si>
  <si>
    <t>Саткинский</t>
  </si>
  <si>
    <t>Сафакулевский</t>
  </si>
  <si>
    <t>Сафоновский</t>
  </si>
  <si>
    <t>Саянский</t>
  </si>
  <si>
    <t>Свердловский</t>
  </si>
  <si>
    <t>Светлинский</t>
  </si>
  <si>
    <t>Светлогорский</t>
  </si>
  <si>
    <t>Светлоярский</t>
  </si>
  <si>
    <t>Свечинский</t>
  </si>
  <si>
    <t>Свободненский</t>
  </si>
  <si>
    <t>Себежский</t>
  </si>
  <si>
    <t>Северный</t>
  </si>
  <si>
    <t>Северо-Байкальский</t>
  </si>
  <si>
    <t>Северодвинск</t>
  </si>
  <si>
    <t>Северо-Енисейский</t>
  </si>
  <si>
    <t>Северо-Эвенский</t>
  </si>
  <si>
    <t>Северский</t>
  </si>
  <si>
    <t>Севский</t>
  </si>
  <si>
    <t>Сегежский</t>
  </si>
  <si>
    <t>Седельниковский</t>
  </si>
  <si>
    <t>Селемджинский</t>
  </si>
  <si>
    <t>Селенгинский</t>
  </si>
  <si>
    <t>Селивановский</t>
  </si>
  <si>
    <t>Селижаровский</t>
  </si>
  <si>
    <t>Селтинский</t>
  </si>
  <si>
    <t>Семикаракорский</t>
  </si>
  <si>
    <t>Семилукский</t>
  </si>
  <si>
    <t>Сенгилеевский</t>
  </si>
  <si>
    <t>Серафимовичский</t>
  </si>
  <si>
    <t>Сергачский</t>
  </si>
  <si>
    <t>Сергиево-Посадский</t>
  </si>
  <si>
    <t>Сергиевский</t>
  </si>
  <si>
    <t>Сергокалинский</t>
  </si>
  <si>
    <t>Сердобский</t>
  </si>
  <si>
    <t>Серебряно-Прудский</t>
  </si>
  <si>
    <t>Сернурский</t>
  </si>
  <si>
    <t>Серпуховский</t>
  </si>
  <si>
    <t>Серышевский</t>
  </si>
  <si>
    <t>Сеченовский</t>
  </si>
  <si>
    <t>Сивинский</t>
  </si>
  <si>
    <t>Сковородинский</t>
  </si>
  <si>
    <t>Скопинский</t>
  </si>
  <si>
    <t>Славгородский</t>
  </si>
  <si>
    <t>Славский</t>
  </si>
  <si>
    <t>Славянский</t>
  </si>
  <si>
    <t>Сладковский</t>
  </si>
  <si>
    <t>Сланцевский</t>
  </si>
  <si>
    <t>Слободо-Туринский</t>
  </si>
  <si>
    <t>Слободской р-н</t>
  </si>
  <si>
    <t>Слюдянский</t>
  </si>
  <si>
    <t>Смидовичский</t>
  </si>
  <si>
    <t>Смоленский</t>
  </si>
  <si>
    <t>Собинский</t>
  </si>
  <si>
    <t>Соболевский</t>
  </si>
  <si>
    <t>Советский</t>
  </si>
  <si>
    <t>Советско-Гаванский</t>
  </si>
  <si>
    <t>Сокольский</t>
  </si>
  <si>
    <t>Солецкий</t>
  </si>
  <si>
    <t>Солигаличский</t>
  </si>
  <si>
    <t>Соликамский</t>
  </si>
  <si>
    <t>Солнечногорский</t>
  </si>
  <si>
    <t>Солнечный</t>
  </si>
  <si>
    <t>Солнцевский</t>
  </si>
  <si>
    <t>Солонешенский</t>
  </si>
  <si>
    <t>Солтонский</t>
  </si>
  <si>
    <t>Соль-Илецкий</t>
  </si>
  <si>
    <t>Сонковский</t>
  </si>
  <si>
    <t>Сорокинский</t>
  </si>
  <si>
    <t xml:space="preserve">Сорочинский </t>
  </si>
  <si>
    <t>Сортавальский</t>
  </si>
  <si>
    <t>Сосковский</t>
  </si>
  <si>
    <t>Сосновоборский</t>
  </si>
  <si>
    <t>Сосновский</t>
  </si>
  <si>
    <t>Сосногорск</t>
  </si>
  <si>
    <t>Спас-Деменский</t>
  </si>
  <si>
    <t>Спасский</t>
  </si>
  <si>
    <t>Спировский</t>
  </si>
  <si>
    <t>Среднеахтубинский</t>
  </si>
  <si>
    <t>Среднеканский</t>
  </si>
  <si>
    <t>Среднеколымский</t>
  </si>
  <si>
    <t>Сретенский</t>
  </si>
  <si>
    <t>Ставропольский</t>
  </si>
  <si>
    <t>Становлянский</t>
  </si>
  <si>
    <t>Старицкий</t>
  </si>
  <si>
    <t>Стародубский</t>
  </si>
  <si>
    <t>Старожиловский</t>
  </si>
  <si>
    <t>Старокулаткинский</t>
  </si>
  <si>
    <t>Старомайнский</t>
  </si>
  <si>
    <t>Староминский</t>
  </si>
  <si>
    <t>Старополтавский</t>
  </si>
  <si>
    <t>Старорусский</t>
  </si>
  <si>
    <t>Старошайговский</t>
  </si>
  <si>
    <t>Староюрьевский</t>
  </si>
  <si>
    <t>Степновский</t>
  </si>
  <si>
    <t>Стерлибашевский</t>
  </si>
  <si>
    <t>Стерлитамакский</t>
  </si>
  <si>
    <t>Струго-Красненский</t>
  </si>
  <si>
    <t>Ступинский</t>
  </si>
  <si>
    <t>Суворовский</t>
  </si>
  <si>
    <t>Суджанский</t>
  </si>
  <si>
    <t>Судиславский</t>
  </si>
  <si>
    <t>Судогодский</t>
  </si>
  <si>
    <t>Суетский</t>
  </si>
  <si>
    <t>Суздальский</t>
  </si>
  <si>
    <t>Суземский</t>
  </si>
  <si>
    <t>Сузунский</t>
  </si>
  <si>
    <t>Суксунский</t>
  </si>
  <si>
    <t>Сулейман-Стальский</t>
  </si>
  <si>
    <t>Сунженский</t>
  </si>
  <si>
    <t>Сунский</t>
  </si>
  <si>
    <t>Сунтарский</t>
  </si>
  <si>
    <t>Суоярвский</t>
  </si>
  <si>
    <t>Суражский</t>
  </si>
  <si>
    <t>Сургутский</t>
  </si>
  <si>
    <t>Суровикинский</t>
  </si>
  <si>
    <t>Сурский</t>
  </si>
  <si>
    <t>Сусанинский</t>
  </si>
  <si>
    <t>Сусуманский</t>
  </si>
  <si>
    <t>Сут-Хольский</t>
  </si>
  <si>
    <t>Сухиничский</t>
  </si>
  <si>
    <t>Сухобузимский</t>
  </si>
  <si>
    <t>Сызранский</t>
  </si>
  <si>
    <t>Сыктывдинский</t>
  </si>
  <si>
    <t>Сысольский</t>
  </si>
  <si>
    <t>Сычевский</t>
  </si>
  <si>
    <t>Сюмсинский</t>
  </si>
  <si>
    <t>Сямженский</t>
  </si>
  <si>
    <t>Табасаранский</t>
  </si>
  <si>
    <t>Таборинский</t>
  </si>
  <si>
    <t>Табунский</t>
  </si>
  <si>
    <t>Таврический</t>
  </si>
  <si>
    <t>Тазовский</t>
  </si>
  <si>
    <t>Таймырский Долгано-Ненецкий</t>
  </si>
  <si>
    <t>Тайшетский</t>
  </si>
  <si>
    <t>Талдомский</t>
  </si>
  <si>
    <t>Таловский</t>
  </si>
  <si>
    <t>Тальменский</t>
  </si>
  <si>
    <t>Тамалинский</t>
  </si>
  <si>
    <t>Тамбовский</t>
  </si>
  <si>
    <t>Тандинский</t>
  </si>
  <si>
    <t>Тарасовский</t>
  </si>
  <si>
    <t>Тарбагатайский</t>
  </si>
  <si>
    <t>Тарногский</t>
  </si>
  <si>
    <t>Тарский</t>
  </si>
  <si>
    <t>Тарумовский</t>
  </si>
  <si>
    <t>Тарусский</t>
  </si>
  <si>
    <t>Тасеевский</t>
  </si>
  <si>
    <t>Татарский</t>
  </si>
  <si>
    <t>Татищевский</t>
  </si>
  <si>
    <t>Таттинский</t>
  </si>
  <si>
    <t>Татышлинский</t>
  </si>
  <si>
    <t>Тахтамукайский</t>
  </si>
  <si>
    <t>Тацинский</t>
  </si>
  <si>
    <t>Ташлинский</t>
  </si>
  <si>
    <t>Таштагольский</t>
  </si>
  <si>
    <t>Таштыпский</t>
  </si>
  <si>
    <t>Тбилисский</t>
  </si>
  <si>
    <t>Тевризский</t>
  </si>
  <si>
    <t>Тегульдетский</t>
  </si>
  <si>
    <t>Тейковский</t>
  </si>
  <si>
    <t>Тельвисочный</t>
  </si>
  <si>
    <t>Темкинский</t>
  </si>
  <si>
    <t>Темниковский</t>
  </si>
  <si>
    <t>Темрюкский</t>
  </si>
  <si>
    <t>Теньгушевский</t>
  </si>
  <si>
    <t>Тенькинский</t>
  </si>
  <si>
    <t>Тёпло-Огарёвский</t>
  </si>
  <si>
    <t>Тербунский</t>
  </si>
  <si>
    <t>Тереньгульский</t>
  </si>
  <si>
    <t>Тере-Хольский</t>
  </si>
  <si>
    <t>Тернейский</t>
  </si>
  <si>
    <t>Терновский</t>
  </si>
  <si>
    <t>Терский</t>
  </si>
  <si>
    <t>Тес-Хемский</t>
  </si>
  <si>
    <t>Тетюшский</t>
  </si>
  <si>
    <t>Теучежский</t>
  </si>
  <si>
    <t>Тигильский</t>
  </si>
  <si>
    <t>Тиманский</t>
  </si>
  <si>
    <t>Тимашевский</t>
  </si>
  <si>
    <t>Тимский</t>
  </si>
  <si>
    <t>Тисульский</t>
  </si>
  <si>
    <t>Тихвинский</t>
  </si>
  <si>
    <t>Тихорецкий</t>
  </si>
  <si>
    <t>Тляратинский</t>
  </si>
  <si>
    <t>Тобольский</t>
  </si>
  <si>
    <t>Тогульский</t>
  </si>
  <si>
    <t>Тогучинский</t>
  </si>
  <si>
    <t>Тоджинский</t>
  </si>
  <si>
    <t>Токаревский</t>
  </si>
  <si>
    <t>Томпонский</t>
  </si>
  <si>
    <t>Томский</t>
  </si>
  <si>
    <t>Тонкинский</t>
  </si>
  <si>
    <t>Тоншаевский</t>
  </si>
  <si>
    <t>Топкинский</t>
  </si>
  <si>
    <t>Топчихинский</t>
  </si>
  <si>
    <t>Торбеевский</t>
  </si>
  <si>
    <t>Торжокский</t>
  </si>
  <si>
    <t>Торопецкий</t>
  </si>
  <si>
    <t>Тосненский</t>
  </si>
  <si>
    <t>Тотемский</t>
  </si>
  <si>
    <t>Тоцкий</t>
  </si>
  <si>
    <t>Третьяковский</t>
  </si>
  <si>
    <t>Троицкий</t>
  </si>
  <si>
    <t>Троицко-Печорский</t>
  </si>
  <si>
    <t>Троснянский</t>
  </si>
  <si>
    <t>Трубчевский</t>
  </si>
  <si>
    <t>Труновский</t>
  </si>
  <si>
    <t>Туапсинский</t>
  </si>
  <si>
    <t>Тугуро-Чумиканский</t>
  </si>
  <si>
    <t>Тужинский</t>
  </si>
  <si>
    <t>Туймазинский</t>
  </si>
  <si>
    <t>Тукаевский</t>
  </si>
  <si>
    <t>Тулунский</t>
  </si>
  <si>
    <t>Тунгиро-Олёкминский</t>
  </si>
  <si>
    <t>Тунгокоченский</t>
  </si>
  <si>
    <t>Тункинский</t>
  </si>
  <si>
    <t>Турачакский</t>
  </si>
  <si>
    <t>Туркменский</t>
  </si>
  <si>
    <t>Турковский</t>
  </si>
  <si>
    <t>Туруханский</t>
  </si>
  <si>
    <t>Тутаевский</t>
  </si>
  <si>
    <t>Тындинский</t>
  </si>
  <si>
    <t>Тюкалинский</t>
  </si>
  <si>
    <t>Тюльганский</t>
  </si>
  <si>
    <t>Тюлячинский</t>
  </si>
  <si>
    <t>Тюменский</t>
  </si>
  <si>
    <t>Тюменцевский</t>
  </si>
  <si>
    <t>Тюхтетский</t>
  </si>
  <si>
    <t>Тяжинский</t>
  </si>
  <si>
    <t>Убинский</t>
  </si>
  <si>
    <t>Уваровский</t>
  </si>
  <si>
    <t>Уватский</t>
  </si>
  <si>
    <t>Увельский</t>
  </si>
  <si>
    <t>Увинский</t>
  </si>
  <si>
    <t>Углегорский</t>
  </si>
  <si>
    <t>Угличский</t>
  </si>
  <si>
    <t>Угловский</t>
  </si>
  <si>
    <t>Угранский</t>
  </si>
  <si>
    <t>Удомельский</t>
  </si>
  <si>
    <t>Удорский</t>
  </si>
  <si>
    <t>Ужурский</t>
  </si>
  <si>
    <t>Узловский</t>
  </si>
  <si>
    <t>Уинский</t>
  </si>
  <si>
    <t>Уйский</t>
  </si>
  <si>
    <t>Улаганский</t>
  </si>
  <si>
    <t>Улётовский</t>
  </si>
  <si>
    <t>Улуг-Хемский</t>
  </si>
  <si>
    <t>Ульчский</t>
  </si>
  <si>
    <t>Ульяновский</t>
  </si>
  <si>
    <t>Умётский</t>
  </si>
  <si>
    <t>Унечский</t>
  </si>
  <si>
    <t>Унинский</t>
  </si>
  <si>
    <t>Унцукульский</t>
  </si>
  <si>
    <t>Упоровский</t>
  </si>
  <si>
    <t>Урванский</t>
  </si>
  <si>
    <t>Уренский</t>
  </si>
  <si>
    <t>Уржумский</t>
  </si>
  <si>
    <t>Урицкий</t>
  </si>
  <si>
    <t>Урмарский</t>
  </si>
  <si>
    <t>Урупский</t>
  </si>
  <si>
    <t>Урус-Мартановский</t>
  </si>
  <si>
    <t>Урюпинский</t>
  </si>
  <si>
    <t>Усвятский</t>
  </si>
  <si>
    <t>Усманский</t>
  </si>
  <si>
    <t>Усольский</t>
  </si>
  <si>
    <t>Успенский</t>
  </si>
  <si>
    <t>Усть-Абаканский</t>
  </si>
  <si>
    <t>Усть-Алданский</t>
  </si>
  <si>
    <t>Усть-Большерецкий</t>
  </si>
  <si>
    <t>Усть-Вымский</t>
  </si>
  <si>
    <t>Усть-Джегутинский</t>
  </si>
  <si>
    <t>Усть-Донецкий</t>
  </si>
  <si>
    <t>Усть-Илимский</t>
  </si>
  <si>
    <t>Усть-Ишимский</t>
  </si>
  <si>
    <t>Усть-Калманский</t>
  </si>
  <si>
    <t>Усть-Камчатский</t>
  </si>
  <si>
    <t>Усть-Канский</t>
  </si>
  <si>
    <t>Усть-Коксинский</t>
  </si>
  <si>
    <t>Усть-Кубинский</t>
  </si>
  <si>
    <t>Усть-Куломский</t>
  </si>
  <si>
    <t>Усть-Кутский</t>
  </si>
  <si>
    <t>Усть-Лабинский</t>
  </si>
  <si>
    <t>Усть-Майский</t>
  </si>
  <si>
    <t>Усть-Пристанский</t>
  </si>
  <si>
    <t>Усть-Таркский</t>
  </si>
  <si>
    <t>Усть-Удинский</t>
  </si>
  <si>
    <t>Усть-Цилемский</t>
  </si>
  <si>
    <t>Устьянский</t>
  </si>
  <si>
    <t>Усть-Янский</t>
  </si>
  <si>
    <t>Устюженский</t>
  </si>
  <si>
    <t>Уфимский</t>
  </si>
  <si>
    <t>Ухоловский</t>
  </si>
  <si>
    <t>Учалинский</t>
  </si>
  <si>
    <t>Уярский</t>
  </si>
  <si>
    <t>Фаленский</t>
  </si>
  <si>
    <t>Фатежский</t>
  </si>
  <si>
    <t>Федоровский</t>
  </si>
  <si>
    <t>Ферзиковский</t>
  </si>
  <si>
    <t>Фировский</t>
  </si>
  <si>
    <t>Фроловский</t>
  </si>
  <si>
    <t>Фрунзенский</t>
  </si>
  <si>
    <t>Фурмановский</t>
  </si>
  <si>
    <t>Хабаровский</t>
  </si>
  <si>
    <t>Хабарский</t>
  </si>
  <si>
    <t>Хабезский</t>
  </si>
  <si>
    <t>Хайбуллинский</t>
  </si>
  <si>
    <t>Хангаласский</t>
  </si>
  <si>
    <t>Ханкайский</t>
  </si>
  <si>
    <t>Ханты-Мансийский</t>
  </si>
  <si>
    <t>Харабалинский</t>
  </si>
  <si>
    <t>Харовский</t>
  </si>
  <si>
    <t>Хасавюртовский</t>
  </si>
  <si>
    <t>Хасанский</t>
  </si>
  <si>
    <t>Хасынский</t>
  </si>
  <si>
    <t>Хвалынский</t>
  </si>
  <si>
    <t>Хвастовичский</t>
  </si>
  <si>
    <t>Хвойнинский</t>
  </si>
  <si>
    <t>Хворостянский</t>
  </si>
  <si>
    <t>Хивский</t>
  </si>
  <si>
    <t>Хилокский</t>
  </si>
  <si>
    <t>Хиславичский</t>
  </si>
  <si>
    <t>Хлевенский</t>
  </si>
  <si>
    <t>Холм-Жирковский</t>
  </si>
  <si>
    <t>Холмогорский</t>
  </si>
  <si>
    <t>Холмский</t>
  </si>
  <si>
    <t>Хомутовский</t>
  </si>
  <si>
    <t>Хорей-Верский</t>
  </si>
  <si>
    <t>Хоринский</t>
  </si>
  <si>
    <t>Хорольский</t>
  </si>
  <si>
    <t>Хоседа-Хардский</t>
  </si>
  <si>
    <t>Хотынецкий</t>
  </si>
  <si>
    <t>Хохольский</t>
  </si>
  <si>
    <t>Хунзахский</t>
  </si>
  <si>
    <t>Целинный</t>
  </si>
  <si>
    <t>Целинский</t>
  </si>
  <si>
    <t>Центральный</t>
  </si>
  <si>
    <t>Цивильский</t>
  </si>
  <si>
    <t>Цильнинский</t>
  </si>
  <si>
    <t>Цимлянский</t>
  </si>
  <si>
    <t>Цумадинский</t>
  </si>
  <si>
    <t>Цунтинский</t>
  </si>
  <si>
    <t>Чаа-Хольский</t>
  </si>
  <si>
    <t>Чагодощенский</t>
  </si>
  <si>
    <t>Чайковский</t>
  </si>
  <si>
    <t>Чаинский</t>
  </si>
  <si>
    <t>Чамзинский</t>
  </si>
  <si>
    <t>Чановский</t>
  </si>
  <si>
    <t>Чаплыгинский</t>
  </si>
  <si>
    <t>Чародинский</t>
  </si>
  <si>
    <t>Чарышский</t>
  </si>
  <si>
    <t>Частинский</t>
  </si>
  <si>
    <t>Частоозерский</t>
  </si>
  <si>
    <t>Чаунский</t>
  </si>
  <si>
    <t>Чебаркульский</t>
  </si>
  <si>
    <t>Чебоксарский</t>
  </si>
  <si>
    <t>Чебулинский</t>
  </si>
  <si>
    <t>Чегемский</t>
  </si>
  <si>
    <t>Чеди-Хольский</t>
  </si>
  <si>
    <t>Чекмагушевский</t>
  </si>
  <si>
    <t>Челно-Вершинский</t>
  </si>
  <si>
    <t>Чемальский</t>
  </si>
  <si>
    <t>Чердаклинский</t>
  </si>
  <si>
    <t>Чердынский</t>
  </si>
  <si>
    <t>Черекский</t>
  </si>
  <si>
    <t>Черемисиновский</t>
  </si>
  <si>
    <t>Черемховский</t>
  </si>
  <si>
    <t>Черемшанский</t>
  </si>
  <si>
    <t>Черепановский</t>
  </si>
  <si>
    <t>Череповецкий</t>
  </si>
  <si>
    <t>Черлакский</t>
  </si>
  <si>
    <t>Черниговский</t>
  </si>
  <si>
    <t>Черноземельский</t>
  </si>
  <si>
    <t>Черноярский</t>
  </si>
  <si>
    <t>Чернский</t>
  </si>
  <si>
    <t>Чернушинский</t>
  </si>
  <si>
    <t>Чернышевский</t>
  </si>
  <si>
    <t>Чернышковский</t>
  </si>
  <si>
    <t>Чернянский</t>
  </si>
  <si>
    <t>Черняховский</t>
  </si>
  <si>
    <t>Чертковский</t>
  </si>
  <si>
    <t>Чесменский</t>
  </si>
  <si>
    <t>Чеховский</t>
  </si>
  <si>
    <t>Чистоозерный</t>
  </si>
  <si>
    <t>Чистопольский</t>
  </si>
  <si>
    <t>Читинский</t>
  </si>
  <si>
    <t>Чишминский</t>
  </si>
  <si>
    <t>Чкаловский</t>
  </si>
  <si>
    <t>Чойский</t>
  </si>
  <si>
    <t>Чугуевский</t>
  </si>
  <si>
    <t>Чудовский</t>
  </si>
  <si>
    <t>Чукотский</t>
  </si>
  <si>
    <t>Чулымский</t>
  </si>
  <si>
    <t>Чунский</t>
  </si>
  <si>
    <t>Чурапчинский</t>
  </si>
  <si>
    <t>Чусовской</t>
  </si>
  <si>
    <t>Чухломский</t>
  </si>
  <si>
    <t>Чучковский</t>
  </si>
  <si>
    <t>Шабалинский</t>
  </si>
  <si>
    <t>Шаблыкинский</t>
  </si>
  <si>
    <t>Шадринский</t>
  </si>
  <si>
    <t>Шалинский</t>
  </si>
  <si>
    <t>Шамильский</t>
  </si>
  <si>
    <t>Шарангский</t>
  </si>
  <si>
    <t>Шаранский</t>
  </si>
  <si>
    <t>Шарканский</t>
  </si>
  <si>
    <t>Шарлыкский</t>
  </si>
  <si>
    <t>Шаройский</t>
  </si>
  <si>
    <t>Шарыповский</t>
  </si>
  <si>
    <t>Шарьинский</t>
  </si>
  <si>
    <t>Шатковский</t>
  </si>
  <si>
    <t>Шатойский</t>
  </si>
  <si>
    <t>Шатровский</t>
  </si>
  <si>
    <t>Шатурский</t>
  </si>
  <si>
    <t>Шаховской</t>
  </si>
  <si>
    <t>Шацкий</t>
  </si>
  <si>
    <t>Шебалинский</t>
  </si>
  <si>
    <t>Шебекинский</t>
  </si>
  <si>
    <t>Шегарский</t>
  </si>
  <si>
    <t>Шекснинский</t>
  </si>
  <si>
    <t>Шелаболихинский</t>
  </si>
  <si>
    <t>Шелеховский</t>
  </si>
  <si>
    <t>Шелковской</t>
  </si>
  <si>
    <t>Шелопугинский</t>
  </si>
  <si>
    <t>Шемуршинский</t>
  </si>
  <si>
    <t>Шемышейский</t>
  </si>
  <si>
    <t>Шенкурский</t>
  </si>
  <si>
    <t>Шенталинский</t>
  </si>
  <si>
    <t>Шербакульский</t>
  </si>
  <si>
    <t>Шигонский</t>
  </si>
  <si>
    <t>Шилкинский</t>
  </si>
  <si>
    <t>Шиловский</t>
  </si>
  <si>
    <t>Шимановский</t>
  </si>
  <si>
    <t>Шимский</t>
  </si>
  <si>
    <t>Шипуновский</t>
  </si>
  <si>
    <t>Ширинский</t>
  </si>
  <si>
    <t>Шкотовский</t>
  </si>
  <si>
    <t>Шовгеновский</t>
  </si>
  <si>
    <t>Шоинский</t>
  </si>
  <si>
    <t>Шолоховский</t>
  </si>
  <si>
    <t>Шпаковский</t>
  </si>
  <si>
    <t>Шуйский</t>
  </si>
  <si>
    <t>Шумерлинский</t>
  </si>
  <si>
    <t>Шумихинский</t>
  </si>
  <si>
    <t>Шумячский</t>
  </si>
  <si>
    <t>Шурышкарский</t>
  </si>
  <si>
    <t>Шушенский</t>
  </si>
  <si>
    <t>Щёкинский</t>
  </si>
  <si>
    <t>Щёлковский</t>
  </si>
  <si>
    <t>Щербиновский</t>
  </si>
  <si>
    <t>Щигровский</t>
  </si>
  <si>
    <t>Щучанский</t>
  </si>
  <si>
    <t>Эвенкийский</t>
  </si>
  <si>
    <t>Эвено-Бытантайский</t>
  </si>
  <si>
    <t>Эльбрусский</t>
  </si>
  <si>
    <t>Энгельсский</t>
  </si>
  <si>
    <t>Эрзинский</t>
  </si>
  <si>
    <t>Эртильский</t>
  </si>
  <si>
    <t>Эхирит-Булагатский</t>
  </si>
  <si>
    <t>Южский</t>
  </si>
  <si>
    <t>Юкаменский</t>
  </si>
  <si>
    <t>Юргамышский</t>
  </si>
  <si>
    <t>Юргинский</t>
  </si>
  <si>
    <t>Юринский</t>
  </si>
  <si>
    <t>Юрлинский</t>
  </si>
  <si>
    <t>Юрьевецкий</t>
  </si>
  <si>
    <t>Юрьев-Польский</t>
  </si>
  <si>
    <t>Юрьянский</t>
  </si>
  <si>
    <t>Юстинский</t>
  </si>
  <si>
    <t>Юсьвинский</t>
  </si>
  <si>
    <t>Ютазинский</t>
  </si>
  <si>
    <t>Юхновский</t>
  </si>
  <si>
    <t>Юшарский</t>
  </si>
  <si>
    <t>Ягоднинский</t>
  </si>
  <si>
    <t>Ядринский</t>
  </si>
  <si>
    <t>Яйский</t>
  </si>
  <si>
    <t>Яковлевский</t>
  </si>
  <si>
    <t>Якшур-Бодьинский</t>
  </si>
  <si>
    <t>Ялуторовский</t>
  </si>
  <si>
    <t>Яльчикский</t>
  </si>
  <si>
    <t>Ямальский</t>
  </si>
  <si>
    <t>Янаульский</t>
  </si>
  <si>
    <t>Янтиковский</t>
  </si>
  <si>
    <t>Яранский</t>
  </si>
  <si>
    <t>Ярковский</t>
  </si>
  <si>
    <t>Ярославский</t>
  </si>
  <si>
    <t>Ярский</t>
  </si>
  <si>
    <t>Ярцевский</t>
  </si>
  <si>
    <t>Ясненский</t>
  </si>
  <si>
    <t>Ясногорский</t>
  </si>
  <si>
    <t>Яшалтинский</t>
  </si>
  <si>
    <t>Яшкинский</t>
  </si>
  <si>
    <t>Яшкульский</t>
  </si>
  <si>
    <t>Абаза</t>
  </si>
  <si>
    <t>Абакан</t>
  </si>
  <si>
    <t>Агидель</t>
  </si>
  <si>
    <t>Агинское</t>
  </si>
  <si>
    <t>Адыгейск</t>
  </si>
  <si>
    <t>Азов</t>
  </si>
  <si>
    <t>Ак-Довурак</t>
  </si>
  <si>
    <t xml:space="preserve">Алапаевск </t>
  </si>
  <si>
    <t>Алатырь</t>
  </si>
  <si>
    <t>Алейск</t>
  </si>
  <si>
    <t>Александровск</t>
  </si>
  <si>
    <t>Александровск-Сахалинский</t>
  </si>
  <si>
    <t>Амдерма</t>
  </si>
  <si>
    <t>Анадырь</t>
  </si>
  <si>
    <t>Анапа</t>
  </si>
  <si>
    <t>Анжеро-Судженск</t>
  </si>
  <si>
    <t>Анивский</t>
  </si>
  <si>
    <t>Апатиты</t>
  </si>
  <si>
    <t>Арамиль</t>
  </si>
  <si>
    <t>Аргун</t>
  </si>
  <si>
    <t>Арзамас</t>
  </si>
  <si>
    <t>Армавир</t>
  </si>
  <si>
    <t>Арсеньев</t>
  </si>
  <si>
    <t>Артём</t>
  </si>
  <si>
    <t>Артёмовский</t>
  </si>
  <si>
    <t>Артинский</t>
  </si>
  <si>
    <t>Асбест</t>
  </si>
  <si>
    <t>Астрахань</t>
  </si>
  <si>
    <t>Ачинск</t>
  </si>
  <si>
    <t>Ачит</t>
  </si>
  <si>
    <t>Баксан</t>
  </si>
  <si>
    <t>Балашиха</t>
  </si>
  <si>
    <t>Барнаул</t>
  </si>
  <si>
    <t>Батайск</t>
  </si>
  <si>
    <t>Белгород</t>
  </si>
  <si>
    <t>Белово</t>
  </si>
  <si>
    <t>Белогорск</t>
  </si>
  <si>
    <t>Белокуриха</t>
  </si>
  <si>
    <t>Бердск</t>
  </si>
  <si>
    <t>Березники</t>
  </si>
  <si>
    <t>Бийск</t>
  </si>
  <si>
    <t>Биробиджан</t>
  </si>
  <si>
    <t>Бисерть</t>
  </si>
  <si>
    <t>Благовещенск</t>
  </si>
  <si>
    <t>Богданович</t>
  </si>
  <si>
    <t>Боготол</t>
  </si>
  <si>
    <t>Большой Камень</t>
  </si>
  <si>
    <t>Бор</t>
  </si>
  <si>
    <t>Борисоглебск</t>
  </si>
  <si>
    <t>Бородино</t>
  </si>
  <si>
    <t>Братск</t>
  </si>
  <si>
    <t>Бронницы</t>
  </si>
  <si>
    <t>Брянск</t>
  </si>
  <si>
    <t>Бугуруслан</t>
  </si>
  <si>
    <t>Бузулук</t>
  </si>
  <si>
    <t>Буй</t>
  </si>
  <si>
    <t>Буйнакск</t>
  </si>
  <si>
    <t>Великие Луки</t>
  </si>
  <si>
    <t>Великий Новгород</t>
  </si>
  <si>
    <t>Верхнее Дуброво</t>
  </si>
  <si>
    <t>Верх-Нейвинский</t>
  </si>
  <si>
    <t>Верхнесалдинский</t>
  </si>
  <si>
    <t>Верхний Тагил</t>
  </si>
  <si>
    <t>Верхний Уфалей</t>
  </si>
  <si>
    <t>Верхняя Пышма</t>
  </si>
  <si>
    <t>Верхняя Тура</t>
  </si>
  <si>
    <t>Верхотурье</t>
  </si>
  <si>
    <t>Видяево</t>
  </si>
  <si>
    <t>Вилючинск</t>
  </si>
  <si>
    <t>Вичуга</t>
  </si>
  <si>
    <t>Владивосток</t>
  </si>
  <si>
    <t>Владикавказ</t>
  </si>
  <si>
    <t>Владимир</t>
  </si>
  <si>
    <t>Волгоград</t>
  </si>
  <si>
    <t>Волгодонск</t>
  </si>
  <si>
    <t>Волгореченск</t>
  </si>
  <si>
    <t>Волжск</t>
  </si>
  <si>
    <t>Вологда</t>
  </si>
  <si>
    <t>Волчанск</t>
  </si>
  <si>
    <t>Воркута</t>
  </si>
  <si>
    <t>Воронеж</t>
  </si>
  <si>
    <t>Восход</t>
  </si>
  <si>
    <t>Воткинск</t>
  </si>
  <si>
    <t>Выкса</t>
  </si>
  <si>
    <t>Вышний Волочек</t>
  </si>
  <si>
    <t>Вятские Поляны</t>
  </si>
  <si>
    <t>Гай</t>
  </si>
  <si>
    <t>Галич</t>
  </si>
  <si>
    <t>Гари</t>
  </si>
  <si>
    <t>Геленджик</t>
  </si>
  <si>
    <t>Георгиевск</t>
  </si>
  <si>
    <t>Глазов</t>
  </si>
  <si>
    <t>Горно-Алтайск</t>
  </si>
  <si>
    <t>Горноуральский</t>
  </si>
  <si>
    <t>Горняк</t>
  </si>
  <si>
    <t>Горячий Ключ</t>
  </si>
  <si>
    <t>Грозный</t>
  </si>
  <si>
    <t>Губкин</t>
  </si>
  <si>
    <t>Губкинский</t>
  </si>
  <si>
    <t>Гуково</t>
  </si>
  <si>
    <t>Гусь-Хрустальный г.</t>
  </si>
  <si>
    <t>Дагестанские Огни</t>
  </si>
  <si>
    <t>Дальнегорск</t>
  </si>
  <si>
    <t>Дальнереченск</t>
  </si>
  <si>
    <t>Дегтярск</t>
  </si>
  <si>
    <t>Дербент</t>
  </si>
  <si>
    <t>Десногорск</t>
  </si>
  <si>
    <t>Дзержинск</t>
  </si>
  <si>
    <t>Дивногорск</t>
  </si>
  <si>
    <t>Димитровград</t>
  </si>
  <si>
    <t>Долгопрудный</t>
  </si>
  <si>
    <t>Долинский</t>
  </si>
  <si>
    <t>Домодедово</t>
  </si>
  <si>
    <t>Донецк</t>
  </si>
  <si>
    <t>Донской</t>
  </si>
  <si>
    <t>Дубна</t>
  </si>
  <si>
    <t xml:space="preserve">Екатеринбург </t>
  </si>
  <si>
    <t>Елец</t>
  </si>
  <si>
    <t>Енисейск</t>
  </si>
  <si>
    <t>Ессентуки</t>
  </si>
  <si>
    <t>Жатай</t>
  </si>
  <si>
    <t>Железноводск</t>
  </si>
  <si>
    <t>Железногорск</t>
  </si>
  <si>
    <t>Железнодорожный</t>
  </si>
  <si>
    <t>Жигулёвск</t>
  </si>
  <si>
    <t>Заводоуковский</t>
  </si>
  <si>
    <t>Заозерск</t>
  </si>
  <si>
    <t>Заречный</t>
  </si>
  <si>
    <t>Заринск</t>
  </si>
  <si>
    <t>Звездный</t>
  </si>
  <si>
    <t xml:space="preserve">Звенигород </t>
  </si>
  <si>
    <t>Зверево</t>
  </si>
  <si>
    <t>Зеленогорск</t>
  </si>
  <si>
    <t>Зея</t>
  </si>
  <si>
    <t>Зима</t>
  </si>
  <si>
    <t>Златоуст</t>
  </si>
  <si>
    <t>Змеиногорск</t>
  </si>
  <si>
    <t>Знаменск</t>
  </si>
  <si>
    <t>Иваново</t>
  </si>
  <si>
    <t>Ивантеевка</t>
  </si>
  <si>
    <t>Ивдель</t>
  </si>
  <si>
    <t>Ижевск</t>
  </si>
  <si>
    <t>Избербаш</t>
  </si>
  <si>
    <t>Инта</t>
  </si>
  <si>
    <t>Йошкар-Ола</t>
  </si>
  <si>
    <t xml:space="preserve">Ирбит </t>
  </si>
  <si>
    <t>Иркутск</t>
  </si>
  <si>
    <t>Искитим</t>
  </si>
  <si>
    <t xml:space="preserve">Ишим </t>
  </si>
  <si>
    <t>Казань</t>
  </si>
  <si>
    <t>Калининград</t>
  </si>
  <si>
    <t>Калтан</t>
  </si>
  <si>
    <t>Калуга</t>
  </si>
  <si>
    <t xml:space="preserve">Каменск-Уральский </t>
  </si>
  <si>
    <t>Каменск-Шахтинский</t>
  </si>
  <si>
    <t>Камень-на-Оби</t>
  </si>
  <si>
    <t>Камские Поляны</t>
  </si>
  <si>
    <t>Камышин</t>
  </si>
  <si>
    <t>Камышлов</t>
  </si>
  <si>
    <t>Канашский</t>
  </si>
  <si>
    <t>Канск</t>
  </si>
  <si>
    <t>Карабаш</t>
  </si>
  <si>
    <t>Карабулак</t>
  </si>
  <si>
    <t>Карачаевск</t>
  </si>
  <si>
    <t>Карпинск</t>
  </si>
  <si>
    <t>Касимов</t>
  </si>
  <si>
    <t>Каспийск</t>
  </si>
  <si>
    <t>Качканар</t>
  </si>
  <si>
    <t>Кедровый</t>
  </si>
  <si>
    <t>Кемерово</t>
  </si>
  <si>
    <t>Кизилюрт</t>
  </si>
  <si>
    <t>Кизляр</t>
  </si>
  <si>
    <t>Кимры</t>
  </si>
  <si>
    <t>Кинель</t>
  </si>
  <si>
    <t>Кинешма</t>
  </si>
  <si>
    <t>Киров</t>
  </si>
  <si>
    <t>Кировград</t>
  </si>
  <si>
    <t>Кирово-Чепецк</t>
  </si>
  <si>
    <t>Кировск</t>
  </si>
  <si>
    <t>Кирсанов</t>
  </si>
  <si>
    <t>Киселёвск</t>
  </si>
  <si>
    <t>Кисловодск</t>
  </si>
  <si>
    <t>Климовск</t>
  </si>
  <si>
    <t>Клинцы</t>
  </si>
  <si>
    <t>Ковдорский район</t>
  </si>
  <si>
    <t>Ковров</t>
  </si>
  <si>
    <t>Когалым</t>
  </si>
  <si>
    <t>Козьмодемьянск</t>
  </si>
  <si>
    <t>Коломна</t>
  </si>
  <si>
    <t>Кольцово</t>
  </si>
  <si>
    <t>Комаровский</t>
  </si>
  <si>
    <t>Комсомольск-на-Амуре</t>
  </si>
  <si>
    <t>Копейск</t>
  </si>
  <si>
    <t>Королёв</t>
  </si>
  <si>
    <t>Коряжма</t>
  </si>
  <si>
    <t>Костомукша</t>
  </si>
  <si>
    <t>Кострома</t>
  </si>
  <si>
    <t>Котельники</t>
  </si>
  <si>
    <t>Котельнич</t>
  </si>
  <si>
    <t>Котовск</t>
  </si>
  <si>
    <t>Кохма</t>
  </si>
  <si>
    <t>Красноармейск</t>
  </si>
  <si>
    <t>Краснобродск</t>
  </si>
  <si>
    <t>Краснодар</t>
  </si>
  <si>
    <t>Краснознаменск</t>
  </si>
  <si>
    <t>Краснотурьинск</t>
  </si>
  <si>
    <t>Красноуральск</t>
  </si>
  <si>
    <t>Красноуфимск</t>
  </si>
  <si>
    <t>Красноярск</t>
  </si>
  <si>
    <t>Кудымкар</t>
  </si>
  <si>
    <t>Кузнецк</t>
  </si>
  <si>
    <t>Кумертау</t>
  </si>
  <si>
    <t>Кунгур</t>
  </si>
  <si>
    <t>Курган</t>
  </si>
  <si>
    <t>Курильский</t>
  </si>
  <si>
    <t>Курск</t>
  </si>
  <si>
    <t>Курчатов</t>
  </si>
  <si>
    <t>Кушва</t>
  </si>
  <si>
    <t>Кызыл</t>
  </si>
  <si>
    <t>Кыштым</t>
  </si>
  <si>
    <t>Лабытнанги</t>
  </si>
  <si>
    <t>Ладушкин</t>
  </si>
  <si>
    <t>Лангепас</t>
  </si>
  <si>
    <t>Ленинск-Кузнецкий г.</t>
  </si>
  <si>
    <t>Лермонтов</t>
  </si>
  <si>
    <t>Лесозаводск</t>
  </si>
  <si>
    <t>Лесосибирск</t>
  </si>
  <si>
    <t>Ливны</t>
  </si>
  <si>
    <t>Липецк</t>
  </si>
  <si>
    <t>Лобня</t>
  </si>
  <si>
    <t>Локомотивный</t>
  </si>
  <si>
    <t>Лосино-Петровский</t>
  </si>
  <si>
    <t>Лыткарино</t>
  </si>
  <si>
    <t>Льгов</t>
  </si>
  <si>
    <t>Магадан</t>
  </si>
  <si>
    <t>Магас</t>
  </si>
  <si>
    <t>Магнитогорск</t>
  </si>
  <si>
    <t>Майкоп</t>
  </si>
  <si>
    <t>Макаровский</t>
  </si>
  <si>
    <t>Малгобек</t>
  </si>
  <si>
    <t>Малышева</t>
  </si>
  <si>
    <t>Мамоново</t>
  </si>
  <si>
    <t>Мантурово</t>
  </si>
  <si>
    <t>Махачкала</t>
  </si>
  <si>
    <t>Мегион</t>
  </si>
  <si>
    <t>Медногорск</t>
  </si>
  <si>
    <t>Межгорье</t>
  </si>
  <si>
    <t>Междуреченск</t>
  </si>
  <si>
    <t>Миасс</t>
  </si>
  <si>
    <t>Минусинск</t>
  </si>
  <si>
    <t>Михайловка</t>
  </si>
  <si>
    <t>Мичуринск</t>
  </si>
  <si>
    <t xml:space="preserve">Можга </t>
  </si>
  <si>
    <t>Молодёжный</t>
  </si>
  <si>
    <t>Мончегорск</t>
  </si>
  <si>
    <t>Моршанск</t>
  </si>
  <si>
    <t>Муравленко</t>
  </si>
  <si>
    <t>Мурманск</t>
  </si>
  <si>
    <t>Муром</t>
  </si>
  <si>
    <t>Мценск</t>
  </si>
  <si>
    <t>Мыски</t>
  </si>
  <si>
    <t>Набережные Челны</t>
  </si>
  <si>
    <t>Назарово</t>
  </si>
  <si>
    <t>Назрань</t>
  </si>
  <si>
    <t>Нальчик</t>
  </si>
  <si>
    <t>Нарьян-Мар</t>
  </si>
  <si>
    <t>Находка</t>
  </si>
  <si>
    <t>Невинномысск</t>
  </si>
  <si>
    <t>Невьянск</t>
  </si>
  <si>
    <t>Нефтекамск</t>
  </si>
  <si>
    <t>Нефтеюганск</t>
  </si>
  <si>
    <t>Нижневартовск</t>
  </si>
  <si>
    <t>Нижний Новгород</t>
  </si>
  <si>
    <t xml:space="preserve">Нижний Тагил </t>
  </si>
  <si>
    <t>Нижняя Салда</t>
  </si>
  <si>
    <t>Нижняя Тура</t>
  </si>
  <si>
    <t>Новая Ляля</t>
  </si>
  <si>
    <t>Новоалтайск</t>
  </si>
  <si>
    <t>Нововоронеж</t>
  </si>
  <si>
    <t>Новогуровский</t>
  </si>
  <si>
    <t>Новодвинск</t>
  </si>
  <si>
    <t>Новозыбков</t>
  </si>
  <si>
    <t>Новокузнецк</t>
  </si>
  <si>
    <t>Новокуйбышевск</t>
  </si>
  <si>
    <t>Новомосковск</t>
  </si>
  <si>
    <t>Новороссийск</t>
  </si>
  <si>
    <t>Новосибирск</t>
  </si>
  <si>
    <t>Новотроицк</t>
  </si>
  <si>
    <t>Новоульяновск</t>
  </si>
  <si>
    <t>Новоуральск</t>
  </si>
  <si>
    <t>Новочебоксарск</t>
  </si>
  <si>
    <t>Новочеркасск</t>
  </si>
  <si>
    <t>Новошахтинск</t>
  </si>
  <si>
    <t>Новый Уренгой</t>
  </si>
  <si>
    <t>Ногликский</t>
  </si>
  <si>
    <t>Норильск</t>
  </si>
  <si>
    <t>Ноябрьск</t>
  </si>
  <si>
    <t>Нягань</t>
  </si>
  <si>
    <t>Обнинск</t>
  </si>
  <si>
    <t>Обь</t>
  </si>
  <si>
    <t>Озёрный</t>
  </si>
  <si>
    <t>Озёрск</t>
  </si>
  <si>
    <t>Октябрьск</t>
  </si>
  <si>
    <t>Оленегорск</t>
  </si>
  <si>
    <t>Омск</t>
  </si>
  <si>
    <t>Орёл</t>
  </si>
  <si>
    <t>Оренбург</t>
  </si>
  <si>
    <t>Орехово-Зуево</t>
  </si>
  <si>
    <t>Орск</t>
  </si>
  <si>
    <t>Осинники</t>
  </si>
  <si>
    <t>Островной</t>
  </si>
  <si>
    <t>Отрадный</t>
  </si>
  <si>
    <t>Охинский</t>
  </si>
  <si>
    <t>Палана</t>
  </si>
  <si>
    <t>Партизанск</t>
  </si>
  <si>
    <t>Пелым</t>
  </si>
  <si>
    <t>Пенза</t>
  </si>
  <si>
    <t>Первоуральск</t>
  </si>
  <si>
    <t>Переславль-Залесский</t>
  </si>
  <si>
    <t>Пермь</t>
  </si>
  <si>
    <t>Петровск-Забайкальский г.</t>
  </si>
  <si>
    <t>Петрозаводск</t>
  </si>
  <si>
    <t>Петропавловск-Камчатский</t>
  </si>
  <si>
    <t>Пионерский</t>
  </si>
  <si>
    <t>Подольск</t>
  </si>
  <si>
    <t>Покачи</t>
  </si>
  <si>
    <t>Полевской</t>
  </si>
  <si>
    <t>Полысаево</t>
  </si>
  <si>
    <t>Полярные Зори</t>
  </si>
  <si>
    <t>Поронайский</t>
  </si>
  <si>
    <t>Похвистнево</t>
  </si>
  <si>
    <t>Прогресс</t>
  </si>
  <si>
    <t>Прокопьевск</t>
  </si>
  <si>
    <t>Протвино</t>
  </si>
  <si>
    <t>Прохладный</t>
  </si>
  <si>
    <t>Псков</t>
  </si>
  <si>
    <t>Пущино</t>
  </si>
  <si>
    <t>Пыть-Ях</t>
  </si>
  <si>
    <t>Пыша</t>
  </si>
  <si>
    <t>Пятигорск</t>
  </si>
  <si>
    <t>Радужный</t>
  </si>
  <si>
    <t>Райчихинск</t>
  </si>
  <si>
    <t>Рассказово</t>
  </si>
  <si>
    <t>Ревда</t>
  </si>
  <si>
    <t>Реж</t>
  </si>
  <si>
    <t>Реутов</t>
  </si>
  <si>
    <t>Рефтинский</t>
  </si>
  <si>
    <t>Ржев</t>
  </si>
  <si>
    <t>Ростов-на-Дону</t>
  </si>
  <si>
    <t>Рошаль</t>
  </si>
  <si>
    <t>Рубцовск</t>
  </si>
  <si>
    <t>Рыбинск</t>
  </si>
  <si>
    <t>Рязань</t>
  </si>
  <si>
    <t>Салават</t>
  </si>
  <si>
    <t>Салехард</t>
  </si>
  <si>
    <t>Самара</t>
  </si>
  <si>
    <t>Саранск</t>
  </si>
  <si>
    <t>Сарапул</t>
  </si>
  <si>
    <t>Саратов</t>
  </si>
  <si>
    <t>Саров</t>
  </si>
  <si>
    <t>Сасово</t>
  </si>
  <si>
    <t>Саяногорск</t>
  </si>
  <si>
    <t>Саянск</t>
  </si>
  <si>
    <t>Светлый</t>
  </si>
  <si>
    <t>Свирск</t>
  </si>
  <si>
    <t>Свободный</t>
  </si>
  <si>
    <t>Северобайкальск</t>
  </si>
  <si>
    <t>Северо-Курильский</t>
  </si>
  <si>
    <t>Североморск</t>
  </si>
  <si>
    <t>Североуральск</t>
  </si>
  <si>
    <t>Северск</t>
  </si>
  <si>
    <t>Сельцо</t>
  </si>
  <si>
    <t>Семёнов</t>
  </si>
  <si>
    <t>Серов</t>
  </si>
  <si>
    <t>Серпухов</t>
  </si>
  <si>
    <t>Сибай</t>
  </si>
  <si>
    <t>Сибирский</t>
  </si>
  <si>
    <t>Скопин</t>
  </si>
  <si>
    <t>Славгород</t>
  </si>
  <si>
    <t>Славный</t>
  </si>
  <si>
    <t>Слободской г.</t>
  </si>
  <si>
    <t>Смирныховский</t>
  </si>
  <si>
    <t>Смоленск</t>
  </si>
  <si>
    <t>Снежинск</t>
  </si>
  <si>
    <t>Советск</t>
  </si>
  <si>
    <t>Соликамск</t>
  </si>
  <si>
    <t xml:space="preserve">Сорочинск </t>
  </si>
  <si>
    <t>Сорск</t>
  </si>
  <si>
    <t>Сосновоборск</t>
  </si>
  <si>
    <t>Сосновый Бор</t>
  </si>
  <si>
    <t>Сосьва</t>
  </si>
  <si>
    <t>Сочи</t>
  </si>
  <si>
    <t>Спасск-Дальний</t>
  </si>
  <si>
    <t>Среднеуральск</t>
  </si>
  <si>
    <t>Ставрополь</t>
  </si>
  <si>
    <t>Стародуб</t>
  </si>
  <si>
    <t>Староуткинск</t>
  </si>
  <si>
    <t>Старый Оскол</t>
  </si>
  <si>
    <t>Стерлитамак</t>
  </si>
  <si>
    <t>Стрежевой</t>
  </si>
  <si>
    <t>Сургут</t>
  </si>
  <si>
    <t>Сухоложский</t>
  </si>
  <si>
    <t>Сызрань</t>
  </si>
  <si>
    <t>Сыктывкар</t>
  </si>
  <si>
    <t>Сысерть</t>
  </si>
  <si>
    <t>Тавда</t>
  </si>
  <si>
    <t>Таганрог</t>
  </si>
  <si>
    <t>Тайга</t>
  </si>
  <si>
    <t>Талица</t>
  </si>
  <si>
    <t>Тамбов</t>
  </si>
  <si>
    <t>Тверь</t>
  </si>
  <si>
    <t>Тейково</t>
  </si>
  <si>
    <t xml:space="preserve">Тобольск </t>
  </si>
  <si>
    <t>Тольятти</t>
  </si>
  <si>
    <t>Томаринский</t>
  </si>
  <si>
    <t>Томск</t>
  </si>
  <si>
    <t>Торжок</t>
  </si>
  <si>
    <t>Трехгорный</t>
  </si>
  <si>
    <t>Троицк</t>
  </si>
  <si>
    <t>Тугулым</t>
  </si>
  <si>
    <t>Тула</t>
  </si>
  <si>
    <t>Тулун</t>
  </si>
  <si>
    <t>Туринский</t>
  </si>
  <si>
    <t>Тымовский</t>
  </si>
  <si>
    <t>Тында</t>
  </si>
  <si>
    <t>Тюмень</t>
  </si>
  <si>
    <t>Уварово</t>
  </si>
  <si>
    <t>Углегорск</t>
  </si>
  <si>
    <t>Улан-Удэ</t>
  </si>
  <si>
    <t>Ульяновск</t>
  </si>
  <si>
    <t>Урай</t>
  </si>
  <si>
    <t>Уральский</t>
  </si>
  <si>
    <t>Урюпинск</t>
  </si>
  <si>
    <t>Усинск</t>
  </si>
  <si>
    <t>Усолье-Сибирское</t>
  </si>
  <si>
    <t>Уссурийск</t>
  </si>
  <si>
    <t>Усть-Илимск</t>
  </si>
  <si>
    <t>Усть-Катав</t>
  </si>
  <si>
    <t>Уфа</t>
  </si>
  <si>
    <t>Ухта</t>
  </si>
  <si>
    <t>Фокино</t>
  </si>
  <si>
    <t>Фролово</t>
  </si>
  <si>
    <t>Фрязино</t>
  </si>
  <si>
    <t>Хабаровск</t>
  </si>
  <si>
    <t>Ханты-Мансийск</t>
  </si>
  <si>
    <t>Хасавюрт</t>
  </si>
  <si>
    <t>Химки</t>
  </si>
  <si>
    <t>Чапаевск</t>
  </si>
  <si>
    <t>Чебаркуль</t>
  </si>
  <si>
    <t>Чебоксары</t>
  </si>
  <si>
    <t>Челябинск</t>
  </si>
  <si>
    <t>Черемхово</t>
  </si>
  <si>
    <t>Череповец</t>
  </si>
  <si>
    <t>Черкесск</t>
  </si>
  <si>
    <t>Черноголовка</t>
  </si>
  <si>
    <t>Черногорск</t>
  </si>
  <si>
    <t>Чита</t>
  </si>
  <si>
    <t>Шадринск</t>
  </si>
  <si>
    <t>Шалия</t>
  </si>
  <si>
    <t>Шарыпово</t>
  </si>
  <si>
    <t>Шарья</t>
  </si>
  <si>
    <t>Шахты</t>
  </si>
  <si>
    <t>Шахунья</t>
  </si>
  <si>
    <t>Шимановск</t>
  </si>
  <si>
    <t>Шиханы</t>
  </si>
  <si>
    <t>Шумерля</t>
  </si>
  <si>
    <t>Шуя</t>
  </si>
  <si>
    <t>Щербинка</t>
  </si>
  <si>
    <t>Щигры</t>
  </si>
  <si>
    <t>Электрогорск</t>
  </si>
  <si>
    <t>Электросталь</t>
  </si>
  <si>
    <t>Элиста</t>
  </si>
  <si>
    <t>Юбилейный</t>
  </si>
  <si>
    <t>Югорск</t>
  </si>
  <si>
    <t>Южно-Курильский</t>
  </si>
  <si>
    <t>Южно-Сахалинск</t>
  </si>
  <si>
    <t>Южно-Сухокумск</t>
  </si>
  <si>
    <t>Южноуральск</t>
  </si>
  <si>
    <t>Юрга</t>
  </si>
  <si>
    <t>Якутск</t>
  </si>
  <si>
    <t xml:space="preserve">Ялуторовск </t>
  </si>
  <si>
    <t>Янтарный</t>
  </si>
  <si>
    <t>Яровое</t>
  </si>
  <si>
    <t>Ярославль</t>
  </si>
  <si>
    <t>ВАО</t>
  </si>
  <si>
    <t>ЗАО</t>
  </si>
  <si>
    <t>ЮАО</t>
  </si>
  <si>
    <t>САО</t>
  </si>
  <si>
    <t>НАО</t>
  </si>
  <si>
    <t>ТАО</t>
  </si>
  <si>
    <t>ЮВАО</t>
  </si>
  <si>
    <t>ЮЗАО</t>
  </si>
  <si>
    <t>СВАО</t>
  </si>
  <si>
    <t>СЗАО</t>
  </si>
  <si>
    <t>ЗелАО</t>
  </si>
  <si>
    <t>ЦАО</t>
  </si>
  <si>
    <t>E-mail (адрес электронной почты)</t>
  </si>
  <si>
    <t>Иркутская область</t>
  </si>
  <si>
    <t>Адыге-Хабльский</t>
  </si>
  <si>
    <t>Республика Кабардино-Балкарская</t>
  </si>
  <si>
    <t>Республика Карачаево-Черкесская</t>
  </si>
  <si>
    <t>Республика Удмуртия</t>
  </si>
  <si>
    <t>Республика Чечня</t>
  </si>
  <si>
    <t>Детская художественная школа</t>
  </si>
  <si>
    <t>Структурное подразделение, филиал (заполняется, если автор в нем обучается)</t>
  </si>
  <si>
    <t>Телефон учреждения/филиала</t>
  </si>
  <si>
    <t>Тип учреждения или признак частного лица в соответствии с п. 3.2 Общего положения</t>
  </si>
  <si>
    <t>Руководитель подразделения, филиала (ФИО полностью):</t>
  </si>
  <si>
    <t>ТАБЛИЦА №3</t>
  </si>
  <si>
    <t>Педагог (ФИО полностью):</t>
  </si>
  <si>
    <t>Кол-во работ:</t>
  </si>
  <si>
    <t>Заявка на свидетельство об участии для педагога</t>
  </si>
  <si>
    <t>Особые пометки</t>
  </si>
  <si>
    <t>№п.п.</t>
  </si>
  <si>
    <t>Формат/№ эл. папки</t>
  </si>
  <si>
    <t>Возраст</t>
  </si>
  <si>
    <t>Класс</t>
  </si>
  <si>
    <t>Учр-е</t>
  </si>
  <si>
    <t>№ учр-я</t>
  </si>
  <si>
    <t>Название уч-я</t>
  </si>
  <si>
    <t>Тип Уч-я</t>
  </si>
  <si>
    <t>Название структурного подразделения</t>
  </si>
  <si>
    <t>тип филиала, если иной</t>
  </si>
  <si>
    <t>Благод. письмо</t>
  </si>
  <si>
    <t>Свидет. без работы</t>
  </si>
  <si>
    <t>Интернет без работы</t>
  </si>
  <si>
    <t>Числ. ДС (3-7лет)</t>
  </si>
  <si>
    <t>Числ. ИС</t>
  </si>
  <si>
    <t>Субъект</t>
  </si>
  <si>
    <t>Тип МО (р-н; г.о.)</t>
  </si>
  <si>
    <t>Название МО</t>
  </si>
  <si>
    <t>Тип поселения</t>
  </si>
  <si>
    <t>Название поселения/внутригородского образования</t>
  </si>
  <si>
    <t>Тип пункта</t>
  </si>
  <si>
    <t>Назвние нас.пункта</t>
  </si>
  <si>
    <t>ФИ автора (соавтора)</t>
  </si>
  <si>
    <t>Название работы (макс 32 симв.)</t>
  </si>
  <si>
    <t>Педагог</t>
  </si>
  <si>
    <t>Количество воспитанников данного педагога</t>
  </si>
  <si>
    <t>Педагог №2</t>
  </si>
  <si>
    <t>Количество воспитанников данного педагога №2</t>
  </si>
  <si>
    <t>Свидет. На пед</t>
  </si>
  <si>
    <t>Акция (20р от пед). При налич-ии билета</t>
  </si>
  <si>
    <t>Руководитель</t>
  </si>
  <si>
    <t>Руководитель структурного подразделения, филиала</t>
  </si>
  <si>
    <t>Индекс</t>
  </si>
  <si>
    <t>Адрес</t>
  </si>
  <si>
    <t>Телефон</t>
  </si>
  <si>
    <t>E-mail</t>
  </si>
  <si>
    <t>Тип муниципального образования (городской округ, район)</t>
  </si>
  <si>
    <t>Тип населенного пункта, входящего в состав поселения (город, поселок, хутор, станица)</t>
  </si>
  <si>
    <t>Название населенного пункта</t>
  </si>
  <si>
    <t>г.п.</t>
  </si>
  <si>
    <t>с.п.</t>
  </si>
  <si>
    <t>Количество учащихся в начальных классах (1-4 классы), для учреждений общего образования</t>
  </si>
  <si>
    <t>Количество учащихся в классах средней школы  (5-9 классы), для учреждений общего образования</t>
  </si>
  <si>
    <t>Количество учащихся в старших классах (10-11 классы), для учреждений общего образования; или 1-2 курса, для учреждений профессионального непрофильного образования</t>
  </si>
  <si>
    <t>Количество учащихся 3-4 курса в учреждениях профессионального непрофильного образования</t>
  </si>
  <si>
    <t>Возраст (только цифра от 7 до 19)</t>
  </si>
  <si>
    <t>Класс (для учащихся общего образования), курс (для учащихся профессионального образования)</t>
  </si>
  <si>
    <t>ЗАЯВКА для РАБОТ</t>
  </si>
  <si>
    <t>Название студии (кружка, отделения и т.п.) в составе учр-й дополнительного, профессионального профильного обр-ния и учр-й социальной сферы</t>
  </si>
  <si>
    <t>Кол-во учащихся в возрасте 7-19 лет в студии (кружке, отделении и т.п.) в составе учр-й дополнительного, профессионального профильного обр-ния и учр-й социальной сферы</t>
  </si>
  <si>
    <t>Числ. ШК (1-4 кл)</t>
  </si>
  <si>
    <t>Числ. ШК (5-9 кл) или ср шк</t>
  </si>
  <si>
    <t>Числ. ШК (10-11 кл. 1-2 курс)</t>
  </si>
  <si>
    <t>Числ. 3-4 курс</t>
  </si>
  <si>
    <t>Дворец пионеров и школьников</t>
  </si>
  <si>
    <t>Детская школа ремёсел</t>
  </si>
  <si>
    <t>Детский дом</t>
  </si>
  <si>
    <t>Детско-юношеский центр</t>
  </si>
  <si>
    <t>Дистанционная школа для детей-инвалидов и детей с ОВЗ</t>
  </si>
  <si>
    <t>Музей им. К.Э.Циолковского авиации и космонавтики</t>
  </si>
  <si>
    <t>Основная (специализированная) общеобразовательная школа</t>
  </si>
  <si>
    <t>Социально-культурный комплекс</t>
  </si>
  <si>
    <t>Центр помощи семье и детям</t>
  </si>
  <si>
    <t>Школа-интернат среднего (полного) общего образования</t>
  </si>
  <si>
    <t>мкр</t>
  </si>
  <si>
    <t>округ</t>
  </si>
  <si>
    <t>Название поселения (для больших городов вписать название внутригородского района)</t>
  </si>
  <si>
    <t xml:space="preserve">Название муниципального образования (административный округ) </t>
  </si>
  <si>
    <t>Выдать педагогу(гам) свидетельство об участии в данном Всероссийском конкурсе, согласно положению. Свидетельство выдать на основании того, что от педагога поступило необходимое для этого количество работ (см. п. 5.7. Общего положения).</t>
  </si>
  <si>
    <t>Тип поселения, входящего в состав муниципального образования (городское поселение, сельское поселение, район и т.п.)</t>
  </si>
  <si>
    <t>Номер действующего сертификата педагога</t>
  </si>
  <si>
    <t>Вид действующего сертификата педагога</t>
  </si>
  <si>
    <t>Золотой</t>
  </si>
  <si>
    <t>Бронзовый</t>
  </si>
  <si>
    <t>Кол-во воспитанников (учеников) данного педагога</t>
  </si>
  <si>
    <t>Республика Кабардино-Балкария</t>
  </si>
  <si>
    <t>Республика Карачаево-Черкессия</t>
  </si>
  <si>
    <t>Номинал</t>
  </si>
  <si>
    <t>пять</t>
  </si>
  <si>
    <t>десять</t>
  </si>
  <si>
    <t>пятнадцать</t>
  </si>
  <si>
    <t>двадцать</t>
  </si>
  <si>
    <t>двадцать пять</t>
  </si>
  <si>
    <t>тридцать</t>
  </si>
  <si>
    <t>сорок</t>
  </si>
  <si>
    <t>ИТОГО</t>
  </si>
  <si>
    <t>Наименование учреждения без муниципальной принадлежности и формы собственности (по уставу)</t>
  </si>
  <si>
    <t>Информация</t>
  </si>
  <si>
    <t>Вид действующего сертификата учреждения</t>
  </si>
  <si>
    <t>Номер сертификата</t>
  </si>
  <si>
    <r>
      <t>Расчет орг.взноса, с учетом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акций и скидок</t>
    </r>
    <r>
      <rPr>
        <i/>
        <sz val="11"/>
        <color indexed="8"/>
        <rFont val="Calibri"/>
        <family val="2"/>
        <charset val="204"/>
      </rPr>
      <t xml:space="preserve"> за действующие сертификаты</t>
    </r>
  </si>
  <si>
    <t>ВНИМАНИЕ! Расчет работает верно, в случае правильного заполнения таблиц 1 и 2!</t>
  </si>
  <si>
    <t>Серебряный</t>
  </si>
  <si>
    <t>Золотой сертификат</t>
  </si>
  <si>
    <t>Серебряный сертификат</t>
  </si>
  <si>
    <t>Бронзовый сертификат</t>
  </si>
  <si>
    <t>Расчет % скидки (педагог + учреждение)</t>
  </si>
  <si>
    <t>Оргвзнос за работу с учетом скидки</t>
  </si>
  <si>
    <t>бесплатно</t>
  </si>
  <si>
    <t>Республика Крым</t>
  </si>
  <si>
    <t>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</si>
</sst>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8" applyNumberFormat="0" applyAlignment="0" applyProtection="0"/>
    <xf numFmtId="0" fontId="9" fillId="22" borderId="9" applyNumberFormat="0" applyAlignment="0" applyProtection="0"/>
    <xf numFmtId="0" fontId="10" fillId="22" borderId="8" applyNumberFormat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23" borderId="14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5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30" fillId="3" borderId="7" xfId="0" applyFont="1" applyFill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/>
    </xf>
    <xf numFmtId="0" fontId="35" fillId="3" borderId="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6" fillId="0" borderId="0" xfId="0" applyFont="1" applyProtection="1"/>
    <xf numFmtId="0" fontId="29" fillId="0" borderId="0" xfId="0" applyFont="1" applyProtection="1"/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3" xfId="0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wrapText="1"/>
      <protection locked="0"/>
    </xf>
    <xf numFmtId="0" fontId="40" fillId="0" borderId="0" xfId="0" applyFont="1" applyAlignment="1" applyProtection="1">
      <alignment horizontal="center"/>
    </xf>
    <xf numFmtId="0" fontId="40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left"/>
    </xf>
    <xf numFmtId="0" fontId="6" fillId="26" borderId="3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wrapText="1"/>
    </xf>
    <xf numFmtId="0" fontId="43" fillId="0" borderId="0" xfId="0" applyFont="1" applyBorder="1" applyAlignment="1" applyProtection="1">
      <alignment horizontal="center" vertical="center"/>
    </xf>
    <xf numFmtId="0" fontId="0" fillId="0" borderId="0" xfId="0" applyNumberFormat="1" applyProtection="1"/>
    <xf numFmtId="0" fontId="43" fillId="0" borderId="0" xfId="0" applyNumberFormat="1" applyFont="1" applyBorder="1" applyAlignment="1" applyProtection="1">
      <alignment horizontal="center" vertical="center" wrapText="1"/>
    </xf>
    <xf numFmtId="0" fontId="38" fillId="0" borderId="0" xfId="0" applyNumberFormat="1" applyFont="1" applyBorder="1" applyAlignment="1" applyProtection="1">
      <alignment horizontal="center" vertical="center"/>
    </xf>
    <xf numFmtId="0" fontId="41" fillId="0" borderId="0" xfId="0" applyNumberFormat="1" applyFont="1" applyBorder="1" applyAlignment="1" applyProtection="1">
      <alignment horizontal="center" vertical="center" wrapText="1"/>
    </xf>
    <xf numFmtId="0" fontId="42" fillId="0" borderId="0" xfId="0" applyNumberFormat="1" applyFont="1" applyBorder="1" applyAlignment="1" applyProtection="1">
      <alignment horizontal="center" wrapText="1"/>
    </xf>
    <xf numFmtId="0" fontId="43" fillId="0" borderId="0" xfId="0" applyNumberFormat="1" applyFont="1" applyBorder="1" applyAlignment="1" applyProtection="1">
      <alignment horizontal="center" wrapText="1"/>
    </xf>
    <xf numFmtId="0" fontId="40" fillId="0" borderId="0" xfId="0" applyNumberFormat="1" applyFont="1" applyBorder="1" applyProtection="1"/>
    <xf numFmtId="0" fontId="38" fillId="0" borderId="0" xfId="0" applyNumberFormat="1" applyFont="1" applyProtection="1"/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NumberFormat="1" applyFont="1" applyProtection="1"/>
    <xf numFmtId="0" fontId="6" fillId="0" borderId="0" xfId="0" applyNumberFormat="1" applyFont="1" applyProtection="1"/>
    <xf numFmtId="0" fontId="0" fillId="0" borderId="0" xfId="0" applyNumberFormat="1" applyBorder="1" applyProtection="1"/>
    <xf numFmtId="0" fontId="29" fillId="0" borderId="0" xfId="0" applyNumberFormat="1" applyFont="1" applyProtection="1"/>
    <xf numFmtId="0" fontId="1" fillId="0" borderId="0" xfId="0" applyNumberFormat="1" applyFont="1" applyProtection="1"/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6" fillId="26" borderId="3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top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3" fillId="0" borderId="5" xfId="0" applyFont="1" applyFill="1" applyBorder="1" applyAlignment="1" applyProtection="1">
      <alignment vertical="center" wrapText="1"/>
    </xf>
    <xf numFmtId="0" fontId="31" fillId="0" borderId="3" xfId="0" applyFont="1" applyBorder="1" applyAlignment="1" applyProtection="1">
      <alignment vertical="center" wrapText="1"/>
    </xf>
    <xf numFmtId="0" fontId="39" fillId="0" borderId="3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vertical="center" wrapText="1"/>
    </xf>
    <xf numFmtId="0" fontId="31" fillId="0" borderId="2" xfId="0" applyFont="1" applyBorder="1" applyAlignment="1" applyProtection="1">
      <alignment vertical="center" wrapText="1"/>
    </xf>
    <xf numFmtId="0" fontId="31" fillId="0" borderId="5" xfId="0" applyFont="1" applyBorder="1" applyAlignment="1" applyProtection="1">
      <alignment vertical="center" wrapText="1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31" fillId="0" borderId="5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center" vertical="center" wrapText="1"/>
    </xf>
    <xf numFmtId="14" fontId="33" fillId="0" borderId="4" xfId="0" applyNumberFormat="1" applyFont="1" applyFill="1" applyBorder="1" applyAlignment="1" applyProtection="1">
      <alignment vertical="center" wrapText="1"/>
    </xf>
    <xf numFmtId="14" fontId="33" fillId="0" borderId="2" xfId="0" applyNumberFormat="1" applyFont="1" applyFill="1" applyBorder="1" applyAlignment="1" applyProtection="1">
      <alignment vertical="center" wrapText="1"/>
    </xf>
    <xf numFmtId="14" fontId="33" fillId="0" borderId="5" xfId="0" applyNumberFormat="1" applyFont="1" applyFill="1" applyBorder="1" applyAlignment="1" applyProtection="1">
      <alignment vertical="center" wrapText="1"/>
    </xf>
    <xf numFmtId="1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25" fillId="0" borderId="4" xfId="53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wrapText="1"/>
    </xf>
    <xf numFmtId="0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0" fillId="3" borderId="4" xfId="0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vertical="center" wrapText="1"/>
    </xf>
    <xf numFmtId="0" fontId="33" fillId="0" borderId="2" xfId="0" applyFont="1" applyBorder="1" applyAlignment="1" applyProtection="1">
      <alignment vertical="center" wrapText="1"/>
    </xf>
    <xf numFmtId="0" fontId="33" fillId="0" borderId="5" xfId="0" applyFont="1" applyBorder="1" applyAlignment="1" applyProtection="1">
      <alignment vertical="center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53" builtinId="8"/>
    <cellStyle name="Гиперссылка 2" xfId="1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7" xfId="40"/>
    <cellStyle name="Обычный 18" xfId="41"/>
    <cellStyle name="Обычный 19" xfId="42"/>
    <cellStyle name="Обычный 2" xfId="43"/>
    <cellStyle name="Обычный 20" xfId="44"/>
    <cellStyle name="Обычный 21" xfId="45"/>
    <cellStyle name="Обычный 3" xfId="46"/>
    <cellStyle name="Плохой 2" xfId="47"/>
    <cellStyle name="Пояснение 2" xfId="48"/>
    <cellStyle name="Примечание 2" xfId="49"/>
    <cellStyle name="Связанная ячейка 2" xfId="50"/>
    <cellStyle name="Текст предупреждения 2" xfId="51"/>
    <cellStyle name="Хороший 2" xfId="52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380999</xdr:colOff>
      <xdr:row>4</xdr:row>
      <xdr:rowOff>86587</xdr:rowOff>
    </xdr:from>
    <xdr:to>
      <xdr:col>21</xdr:col>
      <xdr:colOff>78797</xdr:colOff>
      <xdr:row>11</xdr:row>
      <xdr:rowOff>311727</xdr:rowOff>
    </xdr:to>
    <xdr:sp macro="" textlink="">
      <xdr:nvSpPr>
        <xdr:cNvPr id="2" name="TextBox 1"/>
        <xdr:cNvSpPr txBox="1"/>
      </xdr:nvSpPr>
      <xdr:spPr>
        <a:xfrm>
          <a:off x="11767704" y="1073723"/>
          <a:ext cx="4382366" cy="2814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Уважаемые</a:t>
          </a:r>
          <a:r>
            <a:rPr lang="ru-RU" sz="1100" baseline="0"/>
            <a:t> участник конкурса!</a:t>
          </a:r>
        </a:p>
        <a:p>
          <a:pPr algn="ctr"/>
          <a:endParaRPr lang="ru-RU" sz="1100" baseline="0"/>
        </a:p>
        <a:p>
          <a:pPr algn="ctr"/>
          <a:endParaRPr lang="ru-RU" sz="1100" baseline="0"/>
        </a:p>
        <a:p>
          <a:pPr algn="ctr"/>
          <a:r>
            <a:rPr lang="ru-RU" sz="1100" baseline="0"/>
            <a:t>Заявка заполняется и присылается только в </a:t>
          </a:r>
          <a:r>
            <a:rPr lang="en-US" sz="1100" baseline="0"/>
            <a:t> </a:t>
          </a:r>
          <a:r>
            <a:rPr lang="en-US"/>
            <a:t>Excel</a:t>
          </a:r>
          <a:r>
            <a:rPr lang="ru-RU"/>
            <a:t>.</a:t>
          </a:r>
        </a:p>
        <a:p>
          <a:pPr algn="ctr"/>
          <a:endParaRPr lang="ru-RU"/>
        </a:p>
        <a:p>
          <a:pPr algn="ctr"/>
          <a:r>
            <a:rPr lang="ru-RU" sz="1100"/>
            <a:t>Список в</a:t>
          </a:r>
          <a:r>
            <a:rPr lang="ru-RU" sz="1100" baseline="0"/>
            <a:t> таблице №2 составляется по алфавиту.</a:t>
          </a:r>
          <a:endParaRPr lang="ru-RU" sz="1100"/>
        </a:p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Обратите внимание: порядковый номер в таблице должен совпадать с названием файла работы, или номером работы. Например строка 1, соответствует файлу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работы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 "1.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rtf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(или "1.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jpg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")</a:t>
          </a:r>
        </a:p>
        <a:p>
          <a:pPr algn="ctr"/>
          <a:endParaRPr lang="ru-RU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Бумажные работы обязательно должны быть подписаны: ФИ автора, возраст, название работы.</a:t>
          </a:r>
          <a:endParaRPr lang="ru-RU">
            <a:effectLst/>
          </a:endParaRPr>
        </a:p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Расчет скидки в  форму заявки не входит, его распечатывать не надо.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10"/>
  <sheetViews>
    <sheetView tabSelected="1" zoomScale="110" zoomScaleNormal="110" workbookViewId="0">
      <selection activeCell="I7" sqref="I7:J7"/>
    </sheetView>
  </sheetViews>
  <sheetFormatPr defaultRowHeight="15" x14ac:dyDescent="0.25"/>
  <cols>
    <col min="1" max="2" width="9.140625" style="10"/>
    <col min="3" max="3" width="13.5703125" style="10" customWidth="1"/>
    <col min="4" max="4" width="9.140625" style="10"/>
    <col min="5" max="5" width="11.42578125" style="10" customWidth="1"/>
    <col min="6" max="6" width="22.5703125" style="10" customWidth="1"/>
    <col min="7" max="7" width="13.5703125" style="10" customWidth="1"/>
    <col min="8" max="8" width="11.7109375" style="10" customWidth="1"/>
    <col min="9" max="9" width="13" style="10" customWidth="1"/>
    <col min="10" max="10" width="8.28515625" style="10" customWidth="1"/>
    <col min="11" max="11" width="11" style="10" customWidth="1"/>
    <col min="12" max="12" width="11.140625" style="40" customWidth="1"/>
    <col min="13" max="13" width="11.140625" style="40" hidden="1" customWidth="1"/>
    <col min="14" max="14" width="15.85546875" style="40" hidden="1" customWidth="1"/>
    <col min="15" max="15" width="10.42578125" style="10" customWidth="1"/>
    <col min="16" max="16" width="11.7109375" style="10" customWidth="1"/>
    <col min="17" max="17" width="9.140625" style="10"/>
    <col min="18" max="18" width="11.85546875" style="10" customWidth="1"/>
    <col min="19" max="23" width="9.140625" style="10"/>
    <col min="24" max="25" width="9.140625" style="10" hidden="1" customWidth="1"/>
    <col min="26" max="26" width="36.5703125" style="10" hidden="1" customWidth="1"/>
    <col min="27" max="27" width="9.140625" style="10" hidden="1" customWidth="1"/>
    <col min="28" max="28" width="27.140625" style="10" hidden="1" customWidth="1"/>
    <col min="29" max="29" width="23.28515625" style="10" hidden="1" customWidth="1"/>
    <col min="30" max="30" width="9.140625" style="10" hidden="1" customWidth="1"/>
    <col min="31" max="31" width="15" style="10" hidden="1" customWidth="1"/>
    <col min="32" max="32" width="20.5703125" style="10" hidden="1" customWidth="1"/>
    <col min="33" max="38" width="9.140625" style="10" hidden="1" customWidth="1"/>
    <col min="39" max="39" width="26.140625" style="10" hidden="1" customWidth="1"/>
    <col min="40" max="47" width="9.140625" style="10" hidden="1" customWidth="1"/>
    <col min="48" max="48" width="0" style="10" hidden="1" customWidth="1"/>
    <col min="49" max="16384" width="9.140625" style="10"/>
  </cols>
  <sheetData>
    <row r="1" spans="1:47" ht="20.25" x14ac:dyDescent="0.25">
      <c r="A1" s="75" t="s">
        <v>2551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Z1" s="10" t="s">
        <v>2543</v>
      </c>
      <c r="AA1" s="10" t="s">
        <v>0</v>
      </c>
      <c r="AB1" s="10" t="s">
        <v>1</v>
      </c>
      <c r="AC1" s="10" t="s">
        <v>2</v>
      </c>
      <c r="AE1" s="10" t="s">
        <v>3</v>
      </c>
      <c r="AF1" s="10" t="s">
        <v>1991</v>
      </c>
      <c r="AH1" s="10" t="s">
        <v>6</v>
      </c>
      <c r="AO1" s="10">
        <v>5</v>
      </c>
      <c r="AP1" s="10">
        <v>10</v>
      </c>
      <c r="AQ1" s="10">
        <v>15</v>
      </c>
      <c r="AR1" s="10">
        <v>20</v>
      </c>
      <c r="AS1" s="10">
        <v>25</v>
      </c>
      <c r="AT1" s="10">
        <v>30</v>
      </c>
      <c r="AU1" s="10">
        <v>40</v>
      </c>
    </row>
    <row r="2" spans="1:47" ht="18.75" customHeight="1" x14ac:dyDescent="0.25">
      <c r="A2" s="11"/>
      <c r="B2" s="11"/>
      <c r="C2" s="12"/>
      <c r="D2" s="12"/>
      <c r="E2" s="13"/>
      <c r="F2" s="13" t="s">
        <v>12</v>
      </c>
      <c r="G2" s="76"/>
      <c r="H2" s="76"/>
      <c r="I2" s="76"/>
      <c r="J2" s="76"/>
      <c r="K2" s="76"/>
      <c r="L2" s="76"/>
      <c r="P2" s="51" t="s">
        <v>13</v>
      </c>
      <c r="Z2" s="10" t="s">
        <v>2544</v>
      </c>
      <c r="AA2" s="10" t="s">
        <v>7</v>
      </c>
      <c r="AB2" s="10" t="s">
        <v>8</v>
      </c>
      <c r="AC2" s="10" t="s">
        <v>9</v>
      </c>
      <c r="AE2" s="10" t="s">
        <v>5</v>
      </c>
      <c r="AF2" s="10" t="s">
        <v>4</v>
      </c>
      <c r="AH2" s="10" t="s">
        <v>11</v>
      </c>
      <c r="AM2" s="34" t="s">
        <v>2519</v>
      </c>
      <c r="AN2" s="34" t="s">
        <v>2581</v>
      </c>
      <c r="AO2" s="35" t="s">
        <v>2582</v>
      </c>
      <c r="AP2" s="35" t="s">
        <v>2583</v>
      </c>
      <c r="AQ2" s="35" t="s">
        <v>2584</v>
      </c>
      <c r="AR2" s="35" t="s">
        <v>2585</v>
      </c>
      <c r="AS2" s="35" t="s">
        <v>2586</v>
      </c>
      <c r="AT2" s="35" t="s">
        <v>2587</v>
      </c>
      <c r="AU2" s="35" t="s">
        <v>2588</v>
      </c>
    </row>
    <row r="3" spans="1:47" ht="18.75" customHeight="1" x14ac:dyDescent="0.25">
      <c r="A3" s="12"/>
      <c r="B3" s="13"/>
      <c r="C3" s="13"/>
      <c r="D3" s="13"/>
      <c r="E3" s="13"/>
      <c r="F3" s="13" t="s">
        <v>19</v>
      </c>
      <c r="G3" s="76"/>
      <c r="H3" s="76"/>
      <c r="I3" s="76"/>
      <c r="J3" s="76"/>
      <c r="K3" s="76"/>
      <c r="L3" s="76"/>
      <c r="Z3" s="10" t="s">
        <v>5</v>
      </c>
      <c r="AB3" s="10" t="s">
        <v>14</v>
      </c>
      <c r="AC3" s="10" t="s">
        <v>15</v>
      </c>
      <c r="AE3" s="10" t="s">
        <v>16</v>
      </c>
      <c r="AF3" s="10" t="s">
        <v>1992</v>
      </c>
      <c r="AH3" s="10" t="s">
        <v>18</v>
      </c>
      <c r="AM3" s="10" t="s">
        <v>2</v>
      </c>
      <c r="AN3" s="10">
        <v>130</v>
      </c>
      <c r="AO3" s="10">
        <v>120</v>
      </c>
      <c r="AP3" s="10">
        <v>120</v>
      </c>
      <c r="AQ3" s="10">
        <v>110</v>
      </c>
      <c r="AR3" s="10">
        <v>100</v>
      </c>
      <c r="AS3" s="10">
        <v>100</v>
      </c>
      <c r="AT3" s="10">
        <v>90</v>
      </c>
      <c r="AU3" s="10">
        <v>80</v>
      </c>
    </row>
    <row r="4" spans="1:47" ht="18.75" customHeight="1" x14ac:dyDescent="0.25">
      <c r="A4" s="12"/>
      <c r="B4" s="13"/>
      <c r="C4" s="13"/>
      <c r="D4" s="13"/>
      <c r="E4" s="13"/>
      <c r="F4" s="13" t="s">
        <v>2498</v>
      </c>
      <c r="G4" s="76"/>
      <c r="H4" s="76"/>
      <c r="I4" s="76"/>
      <c r="J4" s="76"/>
      <c r="K4" s="76"/>
      <c r="L4" s="76"/>
      <c r="Z4" s="10" t="s">
        <v>2568</v>
      </c>
      <c r="AB4" s="10" t="s">
        <v>20</v>
      </c>
      <c r="AC4" s="10" t="s">
        <v>21</v>
      </c>
      <c r="AE4" s="10" t="s">
        <v>22</v>
      </c>
      <c r="AF4" s="10" t="s">
        <v>10</v>
      </c>
      <c r="AH4" s="10" t="s">
        <v>24</v>
      </c>
      <c r="AM4" s="10" t="s">
        <v>9</v>
      </c>
      <c r="AN4" s="10">
        <v>180</v>
      </c>
      <c r="AO4" s="10">
        <v>170</v>
      </c>
      <c r="AP4" s="10">
        <v>160</v>
      </c>
      <c r="AQ4" s="10">
        <v>150</v>
      </c>
      <c r="AR4" s="10">
        <v>140</v>
      </c>
      <c r="AS4" s="10">
        <v>140</v>
      </c>
      <c r="AT4" s="10">
        <v>130</v>
      </c>
      <c r="AU4" s="10">
        <v>110</v>
      </c>
    </row>
    <row r="5" spans="1:47" ht="18.75" customHeight="1" x14ac:dyDescent="0.25">
      <c r="A5" s="77" t="s">
        <v>30</v>
      </c>
      <c r="B5" s="77"/>
      <c r="C5" s="77"/>
      <c r="D5" s="77"/>
      <c r="E5" s="77"/>
      <c r="F5" s="77"/>
      <c r="G5" s="77"/>
      <c r="H5" s="77"/>
      <c r="I5" s="78"/>
      <c r="J5" s="78"/>
      <c r="K5" s="78"/>
      <c r="L5" s="52"/>
      <c r="Z5" s="10" t="s">
        <v>2569</v>
      </c>
      <c r="AB5" s="10" t="s">
        <v>25</v>
      </c>
      <c r="AC5" s="10" t="s">
        <v>26</v>
      </c>
      <c r="AE5" s="10" t="s">
        <v>27</v>
      </c>
      <c r="AF5" s="10" t="s">
        <v>17</v>
      </c>
      <c r="AH5" s="10" t="s">
        <v>29</v>
      </c>
      <c r="AM5" s="10" t="s">
        <v>15</v>
      </c>
      <c r="AN5" s="10">
        <v>200</v>
      </c>
      <c r="AO5" s="10">
        <v>190</v>
      </c>
      <c r="AP5" s="10">
        <v>180</v>
      </c>
      <c r="AQ5" s="10">
        <v>170</v>
      </c>
      <c r="AR5" s="10">
        <v>160</v>
      </c>
      <c r="AS5" s="10">
        <v>150</v>
      </c>
      <c r="AT5" s="10">
        <v>140</v>
      </c>
      <c r="AU5" s="10">
        <v>120</v>
      </c>
    </row>
    <row r="6" spans="1:47" ht="42" customHeight="1" x14ac:dyDescent="0.25">
      <c r="A6" s="7" t="s">
        <v>35</v>
      </c>
      <c r="B6" s="90" t="s">
        <v>36</v>
      </c>
      <c r="C6" s="91"/>
      <c r="D6" s="91"/>
      <c r="E6" s="92"/>
      <c r="F6" s="93" t="s">
        <v>2591</v>
      </c>
      <c r="G6" s="94"/>
      <c r="H6" s="95"/>
      <c r="I6" s="93" t="s">
        <v>2592</v>
      </c>
      <c r="J6" s="95"/>
      <c r="K6" s="93" t="s">
        <v>2593</v>
      </c>
      <c r="L6" s="95"/>
      <c r="AB6" s="10" t="s">
        <v>31</v>
      </c>
      <c r="AC6" s="10" t="s">
        <v>32</v>
      </c>
      <c r="AF6" s="10" t="s">
        <v>23</v>
      </c>
      <c r="AH6" s="10" t="s">
        <v>34</v>
      </c>
      <c r="AM6" s="10" t="s">
        <v>21</v>
      </c>
      <c r="AN6" s="10">
        <v>140</v>
      </c>
      <c r="AO6" s="10">
        <v>130</v>
      </c>
      <c r="AP6" s="10">
        <v>130</v>
      </c>
      <c r="AQ6" s="10">
        <v>120</v>
      </c>
      <c r="AR6" s="10">
        <v>110</v>
      </c>
      <c r="AS6" s="10">
        <v>110</v>
      </c>
      <c r="AT6" s="10">
        <v>100</v>
      </c>
      <c r="AU6" s="10">
        <v>80</v>
      </c>
    </row>
    <row r="7" spans="1:47" ht="45.75" customHeight="1" x14ac:dyDescent="0.25">
      <c r="A7" s="8">
        <v>1</v>
      </c>
      <c r="B7" s="96" t="s">
        <v>2590</v>
      </c>
      <c r="C7" s="97"/>
      <c r="D7" s="97"/>
      <c r="E7" s="98"/>
      <c r="F7" s="99"/>
      <c r="G7" s="99"/>
      <c r="H7" s="99"/>
      <c r="I7" s="100"/>
      <c r="J7" s="101"/>
      <c r="K7" s="108"/>
      <c r="L7" s="109"/>
      <c r="AB7" s="10" t="s">
        <v>37</v>
      </c>
      <c r="AC7" s="10" t="s">
        <v>38</v>
      </c>
      <c r="AF7" s="10" t="s">
        <v>28</v>
      </c>
      <c r="AH7" s="10" t="s">
        <v>40</v>
      </c>
      <c r="AM7" s="10" t="s">
        <v>26</v>
      </c>
      <c r="AN7" s="10">
        <v>150</v>
      </c>
      <c r="AO7" s="10">
        <v>140</v>
      </c>
      <c r="AP7" s="10">
        <v>140</v>
      </c>
      <c r="AQ7" s="10">
        <v>130</v>
      </c>
      <c r="AR7" s="10">
        <v>120</v>
      </c>
      <c r="AS7" s="10">
        <v>110</v>
      </c>
      <c r="AT7" s="10">
        <v>110</v>
      </c>
      <c r="AU7" s="10">
        <v>90</v>
      </c>
    </row>
    <row r="8" spans="1:47" ht="18" customHeight="1" x14ac:dyDescent="0.25">
      <c r="A8" s="8">
        <v>2</v>
      </c>
      <c r="B8" s="68" t="s">
        <v>45</v>
      </c>
      <c r="C8" s="69"/>
      <c r="D8" s="69"/>
      <c r="E8" s="70"/>
      <c r="F8" s="79"/>
      <c r="G8" s="79"/>
      <c r="H8" s="79"/>
      <c r="I8" s="15" t="s">
        <v>46</v>
      </c>
      <c r="J8" s="16"/>
      <c r="K8" s="16"/>
      <c r="L8" s="52"/>
      <c r="AB8" s="10" t="s">
        <v>41</v>
      </c>
      <c r="AC8" s="10" t="s">
        <v>42</v>
      </c>
      <c r="AF8" s="10" t="s">
        <v>33</v>
      </c>
      <c r="AH8" s="10" t="s">
        <v>44</v>
      </c>
      <c r="AM8" s="10" t="s">
        <v>32</v>
      </c>
      <c r="AN8" s="10">
        <v>130</v>
      </c>
      <c r="AO8" s="10">
        <v>120</v>
      </c>
      <c r="AP8" s="10">
        <v>120</v>
      </c>
      <c r="AQ8" s="10">
        <v>110</v>
      </c>
      <c r="AR8" s="10">
        <v>100</v>
      </c>
      <c r="AS8" s="10">
        <v>100</v>
      </c>
      <c r="AT8" s="10">
        <v>90</v>
      </c>
      <c r="AU8" s="10">
        <v>80</v>
      </c>
    </row>
    <row r="9" spans="1:47" ht="18" customHeight="1" x14ac:dyDescent="0.25">
      <c r="A9" s="8">
        <v>3</v>
      </c>
      <c r="B9" s="68" t="s">
        <v>50</v>
      </c>
      <c r="C9" s="69"/>
      <c r="D9" s="69"/>
      <c r="E9" s="70"/>
      <c r="F9" s="79"/>
      <c r="G9" s="79"/>
      <c r="H9" s="79"/>
      <c r="I9" s="17"/>
      <c r="J9" s="16"/>
      <c r="K9" s="16"/>
      <c r="L9" s="52"/>
      <c r="AB9" s="10" t="s">
        <v>47</v>
      </c>
      <c r="AC9" s="10" t="s">
        <v>48</v>
      </c>
      <c r="AF9" s="10" t="s">
        <v>39</v>
      </c>
      <c r="AM9" s="10" t="s">
        <v>38</v>
      </c>
      <c r="AN9" s="10">
        <v>130</v>
      </c>
      <c r="AO9" s="10">
        <v>120</v>
      </c>
      <c r="AP9" s="10">
        <v>120</v>
      </c>
      <c r="AQ9" s="10">
        <v>110</v>
      </c>
      <c r="AR9" s="10">
        <v>100</v>
      </c>
      <c r="AS9" s="10">
        <v>100</v>
      </c>
      <c r="AT9" s="10">
        <v>90</v>
      </c>
      <c r="AU9" s="10">
        <v>80</v>
      </c>
    </row>
    <row r="10" spans="1:47" ht="30.75" customHeight="1" x14ac:dyDescent="0.25">
      <c r="A10" s="8">
        <v>4</v>
      </c>
      <c r="B10" s="68" t="s">
        <v>2495</v>
      </c>
      <c r="C10" s="69"/>
      <c r="D10" s="69"/>
      <c r="E10" s="70"/>
      <c r="F10" s="79"/>
      <c r="G10" s="79"/>
      <c r="H10" s="79"/>
      <c r="I10" s="16"/>
      <c r="J10" s="16"/>
      <c r="K10" s="16"/>
      <c r="L10" s="52"/>
      <c r="AB10" s="10" t="s">
        <v>51</v>
      </c>
      <c r="AC10" s="10" t="s">
        <v>52</v>
      </c>
      <c r="AF10" s="10" t="s">
        <v>43</v>
      </c>
      <c r="AM10" s="10" t="s">
        <v>42</v>
      </c>
      <c r="AN10" s="10">
        <v>130</v>
      </c>
      <c r="AO10" s="10">
        <v>120</v>
      </c>
      <c r="AP10" s="10">
        <v>120</v>
      </c>
      <c r="AQ10" s="10">
        <v>110</v>
      </c>
      <c r="AR10" s="10">
        <v>100</v>
      </c>
      <c r="AS10" s="10">
        <v>100</v>
      </c>
      <c r="AT10" s="10">
        <v>90</v>
      </c>
      <c r="AU10" s="10">
        <v>80</v>
      </c>
    </row>
    <row r="11" spans="1:47" ht="30.75" customHeight="1" x14ac:dyDescent="0.25">
      <c r="A11" s="8">
        <v>5</v>
      </c>
      <c r="B11" s="86" t="s">
        <v>2497</v>
      </c>
      <c r="C11" s="87"/>
      <c r="D11" s="87"/>
      <c r="E11" s="88"/>
      <c r="F11" s="89"/>
      <c r="G11" s="89"/>
      <c r="H11" s="89"/>
      <c r="I11" s="15" t="s">
        <v>54</v>
      </c>
      <c r="J11" s="14"/>
      <c r="K11" s="14"/>
      <c r="L11" s="52"/>
      <c r="AB11" s="10" t="s">
        <v>55</v>
      </c>
      <c r="AC11" s="10" t="s">
        <v>56</v>
      </c>
      <c r="AF11" s="10" t="s">
        <v>1993</v>
      </c>
      <c r="AM11" s="10" t="s">
        <v>48</v>
      </c>
      <c r="AN11" s="10">
        <v>170</v>
      </c>
      <c r="AO11" s="10">
        <v>160</v>
      </c>
      <c r="AP11" s="10">
        <v>150</v>
      </c>
      <c r="AQ11" s="10">
        <v>140</v>
      </c>
      <c r="AR11" s="10">
        <v>140</v>
      </c>
      <c r="AS11" s="10">
        <v>130</v>
      </c>
      <c r="AT11" s="10">
        <v>120</v>
      </c>
      <c r="AU11" s="10">
        <v>100</v>
      </c>
    </row>
    <row r="12" spans="1:47" ht="30" customHeight="1" x14ac:dyDescent="0.25">
      <c r="A12" s="8">
        <v>6</v>
      </c>
      <c r="B12" s="80" t="s">
        <v>2545</v>
      </c>
      <c r="C12" s="81"/>
      <c r="D12" s="81"/>
      <c r="E12" s="82"/>
      <c r="F12" s="83"/>
      <c r="G12" s="84"/>
      <c r="H12" s="85"/>
      <c r="I12" s="15"/>
      <c r="J12" s="14"/>
      <c r="K12" s="14"/>
      <c r="L12" s="52"/>
      <c r="AB12" s="10" t="s">
        <v>58</v>
      </c>
      <c r="AC12" s="10" t="s">
        <v>59</v>
      </c>
      <c r="AF12" s="10" t="s">
        <v>49</v>
      </c>
      <c r="AM12" s="10" t="s">
        <v>52</v>
      </c>
      <c r="AN12" s="10">
        <v>150</v>
      </c>
      <c r="AO12" s="10">
        <v>140</v>
      </c>
      <c r="AP12" s="10">
        <v>140</v>
      </c>
      <c r="AQ12" s="10">
        <v>130</v>
      </c>
      <c r="AR12" s="10">
        <v>120</v>
      </c>
      <c r="AS12" s="10">
        <v>110</v>
      </c>
      <c r="AT12" s="10">
        <v>110</v>
      </c>
      <c r="AU12" s="10">
        <v>90</v>
      </c>
    </row>
    <row r="13" spans="1:47" ht="30.75" customHeight="1" x14ac:dyDescent="0.25">
      <c r="A13" s="8">
        <v>7</v>
      </c>
      <c r="B13" s="80" t="s">
        <v>2546</v>
      </c>
      <c r="C13" s="81"/>
      <c r="D13" s="81"/>
      <c r="E13" s="82"/>
      <c r="F13" s="83"/>
      <c r="G13" s="84"/>
      <c r="H13" s="85"/>
      <c r="I13" s="15"/>
      <c r="J13" s="14"/>
      <c r="K13" s="14"/>
      <c r="L13" s="52"/>
      <c r="AB13" s="10" t="s">
        <v>61</v>
      </c>
      <c r="AC13" s="10" t="s">
        <v>62</v>
      </c>
      <c r="AF13" s="10" t="s">
        <v>1994</v>
      </c>
      <c r="AM13" s="10" t="s">
        <v>56</v>
      </c>
      <c r="AN13" s="10">
        <v>170</v>
      </c>
      <c r="AO13" s="10">
        <v>160</v>
      </c>
      <c r="AP13" s="10">
        <v>150</v>
      </c>
      <c r="AQ13" s="10">
        <v>140</v>
      </c>
      <c r="AR13" s="10">
        <v>140</v>
      </c>
      <c r="AS13" s="10">
        <v>130</v>
      </c>
      <c r="AT13" s="10">
        <v>120</v>
      </c>
      <c r="AU13" s="10">
        <v>100</v>
      </c>
    </row>
    <row r="14" spans="1:47" ht="55.5" customHeight="1" x14ac:dyDescent="0.25">
      <c r="A14" s="8">
        <v>8</v>
      </c>
      <c r="B14" s="80" t="s">
        <v>2547</v>
      </c>
      <c r="C14" s="81"/>
      <c r="D14" s="81"/>
      <c r="E14" s="82"/>
      <c r="F14" s="83"/>
      <c r="G14" s="84"/>
      <c r="H14" s="85"/>
      <c r="I14" s="15"/>
      <c r="J14" s="14"/>
      <c r="K14" s="14"/>
      <c r="L14" s="52"/>
      <c r="M14" s="41"/>
      <c r="N14" s="41"/>
      <c r="O14" s="29"/>
      <c r="AB14" s="10" t="s">
        <v>2558</v>
      </c>
      <c r="AC14" s="10" t="s">
        <v>2488</v>
      </c>
      <c r="AF14" s="10" t="s">
        <v>53</v>
      </c>
      <c r="AM14" s="10" t="s">
        <v>59</v>
      </c>
      <c r="AN14" s="10">
        <v>170</v>
      </c>
      <c r="AO14" s="10">
        <v>160</v>
      </c>
      <c r="AP14" s="10">
        <v>150</v>
      </c>
      <c r="AQ14" s="10">
        <v>140</v>
      </c>
      <c r="AR14" s="10">
        <v>140</v>
      </c>
      <c r="AS14" s="10">
        <v>130</v>
      </c>
      <c r="AT14" s="10">
        <v>120</v>
      </c>
      <c r="AU14" s="10">
        <v>100</v>
      </c>
    </row>
    <row r="15" spans="1:47" ht="30.75" customHeight="1" x14ac:dyDescent="0.25">
      <c r="A15" s="8">
        <v>9</v>
      </c>
      <c r="B15" s="80" t="s">
        <v>2548</v>
      </c>
      <c r="C15" s="81"/>
      <c r="D15" s="81"/>
      <c r="E15" s="82"/>
      <c r="F15" s="83"/>
      <c r="G15" s="84"/>
      <c r="H15" s="85"/>
      <c r="I15" s="15"/>
      <c r="J15" s="14"/>
      <c r="K15" s="14"/>
      <c r="L15" s="52"/>
      <c r="M15" s="42"/>
      <c r="N15" s="42"/>
      <c r="O15" s="32"/>
      <c r="Z15" s="10" t="s">
        <v>2597</v>
      </c>
      <c r="AB15" s="10" t="s">
        <v>64</v>
      </c>
      <c r="AC15" s="10" t="s">
        <v>65</v>
      </c>
      <c r="AF15" s="10" t="s">
        <v>57</v>
      </c>
      <c r="AM15" s="10" t="s">
        <v>62</v>
      </c>
      <c r="AN15" s="10">
        <v>130</v>
      </c>
      <c r="AO15" s="10">
        <v>120</v>
      </c>
      <c r="AP15" s="10">
        <v>120</v>
      </c>
      <c r="AQ15" s="10">
        <v>110</v>
      </c>
      <c r="AR15" s="10">
        <v>100</v>
      </c>
      <c r="AS15" s="10">
        <v>100</v>
      </c>
      <c r="AT15" s="10">
        <v>90</v>
      </c>
      <c r="AU15" s="10">
        <v>80</v>
      </c>
    </row>
    <row r="16" spans="1:47" ht="17.25" customHeight="1" x14ac:dyDescent="0.25">
      <c r="A16" s="8">
        <v>10</v>
      </c>
      <c r="B16" s="114" t="s">
        <v>67</v>
      </c>
      <c r="C16" s="115"/>
      <c r="D16" s="115"/>
      <c r="E16" s="116"/>
      <c r="F16" s="83"/>
      <c r="G16" s="84"/>
      <c r="H16" s="85"/>
      <c r="I16" s="14"/>
      <c r="J16" s="14"/>
      <c r="K16" s="14"/>
      <c r="L16" s="52"/>
      <c r="M16" s="43"/>
      <c r="N16" s="53"/>
      <c r="O16" s="31"/>
      <c r="Z16" s="10" t="s">
        <v>2598</v>
      </c>
      <c r="AB16" s="10" t="s">
        <v>68</v>
      </c>
      <c r="AC16" s="10" t="s">
        <v>69</v>
      </c>
      <c r="AF16" s="10" t="s">
        <v>60</v>
      </c>
      <c r="AM16" s="10" t="s">
        <v>2488</v>
      </c>
      <c r="AN16" s="10">
        <v>180</v>
      </c>
      <c r="AO16" s="10">
        <v>170</v>
      </c>
      <c r="AP16" s="10">
        <v>160</v>
      </c>
      <c r="AQ16" s="10">
        <v>150</v>
      </c>
      <c r="AR16" s="10">
        <v>140</v>
      </c>
      <c r="AS16" s="10">
        <v>140</v>
      </c>
      <c r="AT16" s="10">
        <v>130</v>
      </c>
      <c r="AU16" s="10">
        <v>110</v>
      </c>
    </row>
    <row r="17" spans="1:47" ht="18" customHeight="1" x14ac:dyDescent="0.25">
      <c r="A17" s="8">
        <v>11</v>
      </c>
      <c r="B17" s="68" t="s">
        <v>71</v>
      </c>
      <c r="C17" s="69"/>
      <c r="D17" s="69"/>
      <c r="E17" s="70"/>
      <c r="F17" s="65"/>
      <c r="G17" s="66"/>
      <c r="H17" s="67"/>
      <c r="I17" s="11"/>
      <c r="J17" s="14"/>
      <c r="K17" s="14"/>
      <c r="L17" s="52"/>
      <c r="M17" s="42"/>
      <c r="N17" s="42"/>
      <c r="O17" s="32"/>
      <c r="Z17" s="10" t="s">
        <v>2599</v>
      </c>
      <c r="AB17" s="10" t="s">
        <v>72</v>
      </c>
      <c r="AC17" s="10" t="s">
        <v>73</v>
      </c>
      <c r="AF17" s="10" t="s">
        <v>63</v>
      </c>
      <c r="AM17" s="10" t="s">
        <v>65</v>
      </c>
      <c r="AN17" s="10">
        <v>150</v>
      </c>
      <c r="AO17" s="10">
        <v>140</v>
      </c>
      <c r="AP17" s="10">
        <v>140</v>
      </c>
      <c r="AQ17" s="10">
        <v>130</v>
      </c>
      <c r="AR17" s="10">
        <v>120</v>
      </c>
      <c r="AS17" s="10">
        <v>110</v>
      </c>
      <c r="AT17" s="10">
        <v>110</v>
      </c>
      <c r="AU17" s="10">
        <v>90</v>
      </c>
    </row>
    <row r="18" spans="1:47" ht="17.25" customHeight="1" x14ac:dyDescent="0.25">
      <c r="A18" s="8">
        <v>12</v>
      </c>
      <c r="B18" s="68" t="s">
        <v>74</v>
      </c>
      <c r="C18" s="69"/>
      <c r="D18" s="69"/>
      <c r="E18" s="70"/>
      <c r="F18" s="65"/>
      <c r="G18" s="66"/>
      <c r="H18" s="67"/>
      <c r="I18" s="15"/>
      <c r="J18" s="14"/>
      <c r="K18" s="14"/>
      <c r="L18" s="52"/>
      <c r="M18" s="44"/>
      <c r="N18" s="53"/>
      <c r="O18" s="31"/>
      <c r="Z18" s="10" t="s">
        <v>2576</v>
      </c>
      <c r="AB18" s="10" t="s">
        <v>75</v>
      </c>
      <c r="AC18" s="10" t="s">
        <v>76</v>
      </c>
      <c r="AF18" s="10" t="s">
        <v>1995</v>
      </c>
      <c r="AM18" s="10" t="s">
        <v>69</v>
      </c>
      <c r="AN18" s="10">
        <v>170</v>
      </c>
      <c r="AO18" s="10">
        <v>160</v>
      </c>
      <c r="AP18" s="10">
        <v>150</v>
      </c>
      <c r="AQ18" s="10">
        <v>140</v>
      </c>
      <c r="AR18" s="10">
        <v>140</v>
      </c>
      <c r="AS18" s="10">
        <v>130</v>
      </c>
      <c r="AT18" s="10">
        <v>120</v>
      </c>
      <c r="AU18" s="10">
        <v>100</v>
      </c>
    </row>
    <row r="19" spans="1:47" ht="31.5" customHeight="1" x14ac:dyDescent="0.25">
      <c r="A19" s="8">
        <v>13</v>
      </c>
      <c r="B19" s="71" t="s">
        <v>2540</v>
      </c>
      <c r="C19" s="72"/>
      <c r="D19" s="72"/>
      <c r="E19" s="72"/>
      <c r="F19" s="89"/>
      <c r="G19" s="89"/>
      <c r="H19" s="89"/>
      <c r="I19" s="15"/>
      <c r="J19" s="14"/>
      <c r="K19" s="14"/>
      <c r="L19" s="52"/>
      <c r="M19" s="44"/>
      <c r="N19" s="53"/>
      <c r="O19" s="31"/>
      <c r="Z19" s="10" t="s">
        <v>2596</v>
      </c>
      <c r="AB19" s="10" t="s">
        <v>78</v>
      </c>
      <c r="AC19" s="10" t="s">
        <v>79</v>
      </c>
      <c r="AF19" s="10" t="s">
        <v>2489</v>
      </c>
      <c r="AM19" s="10" t="s">
        <v>73</v>
      </c>
      <c r="AN19" s="10">
        <v>230</v>
      </c>
      <c r="AO19" s="10">
        <v>220</v>
      </c>
      <c r="AP19" s="10">
        <v>210</v>
      </c>
      <c r="AQ19" s="10">
        <v>200</v>
      </c>
      <c r="AR19" s="10">
        <v>180</v>
      </c>
      <c r="AS19" s="10">
        <v>170</v>
      </c>
      <c r="AT19" s="10">
        <v>160</v>
      </c>
      <c r="AU19" s="10">
        <v>140</v>
      </c>
    </row>
    <row r="20" spans="1:47" ht="29.25" customHeight="1" x14ac:dyDescent="0.25">
      <c r="A20" s="8">
        <v>14</v>
      </c>
      <c r="B20" s="72" t="s">
        <v>2571</v>
      </c>
      <c r="C20" s="72"/>
      <c r="D20" s="72"/>
      <c r="E20" s="72"/>
      <c r="F20" s="89"/>
      <c r="G20" s="89"/>
      <c r="H20" s="89"/>
      <c r="I20" s="15"/>
      <c r="J20" s="18"/>
      <c r="K20" s="18"/>
      <c r="L20" s="54"/>
      <c r="M20" s="45"/>
      <c r="N20" s="45"/>
      <c r="O20" s="38"/>
      <c r="Z20" s="10" t="s">
        <v>2577</v>
      </c>
      <c r="AB20" s="10" t="s">
        <v>81</v>
      </c>
      <c r="AC20" s="10" t="s">
        <v>82</v>
      </c>
      <c r="AF20" s="10" t="s">
        <v>66</v>
      </c>
      <c r="AM20" s="10" t="s">
        <v>76</v>
      </c>
      <c r="AN20" s="10">
        <v>170</v>
      </c>
      <c r="AO20" s="10">
        <v>160</v>
      </c>
      <c r="AP20" s="10">
        <v>150</v>
      </c>
      <c r="AQ20" s="10">
        <v>140</v>
      </c>
      <c r="AR20" s="10">
        <v>140</v>
      </c>
      <c r="AS20" s="10">
        <v>130</v>
      </c>
      <c r="AT20" s="10">
        <v>120</v>
      </c>
      <c r="AU20" s="10">
        <v>100</v>
      </c>
    </row>
    <row r="21" spans="1:47" ht="40.5" customHeight="1" x14ac:dyDescent="0.25">
      <c r="A21" s="8">
        <v>15</v>
      </c>
      <c r="B21" s="72" t="s">
        <v>2573</v>
      </c>
      <c r="C21" s="72"/>
      <c r="D21" s="72"/>
      <c r="E21" s="72"/>
      <c r="F21" s="89"/>
      <c r="G21" s="89"/>
      <c r="H21" s="89"/>
      <c r="I21" s="15"/>
      <c r="J21" s="18"/>
      <c r="K21" s="18"/>
      <c r="L21" s="54"/>
      <c r="M21" s="41"/>
      <c r="N21" s="41"/>
      <c r="O21" s="39"/>
      <c r="Z21" s="10" t="s">
        <v>2599</v>
      </c>
      <c r="AA21" s="10">
        <v>5</v>
      </c>
      <c r="AB21" s="10" t="s">
        <v>2494</v>
      </c>
      <c r="AC21" s="10" t="s">
        <v>84</v>
      </c>
      <c r="AF21" s="10" t="s">
        <v>1996</v>
      </c>
      <c r="AM21" s="10" t="s">
        <v>79</v>
      </c>
      <c r="AN21" s="10">
        <v>130</v>
      </c>
      <c r="AO21" s="10">
        <v>120</v>
      </c>
      <c r="AP21" s="10">
        <v>120</v>
      </c>
      <c r="AQ21" s="10">
        <v>110</v>
      </c>
      <c r="AR21" s="10">
        <v>100</v>
      </c>
      <c r="AS21" s="10">
        <v>100</v>
      </c>
      <c r="AT21" s="10">
        <v>90</v>
      </c>
      <c r="AU21" s="10">
        <v>80</v>
      </c>
    </row>
    <row r="22" spans="1:47" ht="30" customHeight="1" x14ac:dyDescent="0.25">
      <c r="A22" s="8">
        <v>16</v>
      </c>
      <c r="B22" s="72" t="s">
        <v>2570</v>
      </c>
      <c r="C22" s="72"/>
      <c r="D22" s="72"/>
      <c r="E22" s="72"/>
      <c r="F22" s="89"/>
      <c r="G22" s="89"/>
      <c r="H22" s="89"/>
      <c r="I22" s="15"/>
      <c r="J22" s="18"/>
      <c r="K22" s="18"/>
      <c r="L22" s="54"/>
      <c r="M22" s="44"/>
      <c r="N22" s="53"/>
      <c r="O22" s="31"/>
      <c r="Z22" s="10" t="s">
        <v>2597</v>
      </c>
      <c r="AA22" s="10">
        <v>20</v>
      </c>
      <c r="AB22" s="10" t="s">
        <v>86</v>
      </c>
      <c r="AC22" s="10" t="s">
        <v>87</v>
      </c>
      <c r="AF22" s="10" t="s">
        <v>70</v>
      </c>
      <c r="AM22" s="10" t="s">
        <v>82</v>
      </c>
      <c r="AN22" s="10">
        <v>130</v>
      </c>
      <c r="AO22" s="10">
        <v>120</v>
      </c>
      <c r="AP22" s="10">
        <v>120</v>
      </c>
      <c r="AQ22" s="10">
        <v>110</v>
      </c>
      <c r="AR22" s="10">
        <v>100</v>
      </c>
      <c r="AS22" s="10">
        <v>100</v>
      </c>
      <c r="AT22" s="10">
        <v>90</v>
      </c>
      <c r="AU22" s="10">
        <v>80</v>
      </c>
    </row>
    <row r="23" spans="1:47" ht="28.5" customHeight="1" x14ac:dyDescent="0.25">
      <c r="A23" s="8">
        <v>17</v>
      </c>
      <c r="B23" s="72" t="s">
        <v>2541</v>
      </c>
      <c r="C23" s="72"/>
      <c r="D23" s="72"/>
      <c r="E23" s="72"/>
      <c r="F23" s="89"/>
      <c r="G23" s="89"/>
      <c r="H23" s="89"/>
      <c r="I23" s="15"/>
      <c r="J23" s="15"/>
      <c r="K23" s="14"/>
      <c r="L23" s="52"/>
      <c r="M23" s="44"/>
      <c r="N23" s="53"/>
      <c r="O23" s="31"/>
      <c r="Z23" s="10" t="s">
        <v>2598</v>
      </c>
      <c r="AA23" s="10">
        <v>10</v>
      </c>
      <c r="AB23" s="10" t="s">
        <v>90</v>
      </c>
      <c r="AC23" s="10" t="s">
        <v>91</v>
      </c>
      <c r="AF23" s="10" t="s">
        <v>77</v>
      </c>
      <c r="AM23" s="10" t="s">
        <v>84</v>
      </c>
      <c r="AN23" s="10">
        <v>170</v>
      </c>
      <c r="AO23" s="10">
        <v>160</v>
      </c>
      <c r="AP23" s="10">
        <v>150</v>
      </c>
      <c r="AQ23" s="10">
        <v>140</v>
      </c>
      <c r="AR23" s="10">
        <v>140</v>
      </c>
      <c r="AS23" s="10">
        <v>130</v>
      </c>
      <c r="AT23" s="10">
        <v>120</v>
      </c>
      <c r="AU23" s="10">
        <v>100</v>
      </c>
    </row>
    <row r="24" spans="1:47" ht="16.5" customHeight="1" x14ac:dyDescent="0.25">
      <c r="A24" s="8">
        <v>18</v>
      </c>
      <c r="B24" s="72" t="s">
        <v>2542</v>
      </c>
      <c r="C24" s="72"/>
      <c r="D24" s="72"/>
      <c r="E24" s="72"/>
      <c r="F24" s="89"/>
      <c r="G24" s="89"/>
      <c r="H24" s="89"/>
      <c r="I24" s="4"/>
      <c r="J24" s="15"/>
      <c r="K24" s="14"/>
      <c r="L24" s="52"/>
      <c r="M24" s="46"/>
      <c r="N24" s="46"/>
      <c r="O24" s="30"/>
      <c r="Z24" s="10" t="s">
        <v>2577</v>
      </c>
      <c r="AA24" s="10">
        <v>5</v>
      </c>
      <c r="AB24" s="10" t="s">
        <v>2559</v>
      </c>
      <c r="AC24" s="10" t="s">
        <v>93</v>
      </c>
      <c r="AF24" s="10" t="s">
        <v>1997</v>
      </c>
      <c r="AM24" s="10" t="s">
        <v>87</v>
      </c>
      <c r="AN24" s="10">
        <v>200</v>
      </c>
      <c r="AO24" s="10">
        <v>190</v>
      </c>
      <c r="AP24" s="10">
        <v>180</v>
      </c>
      <c r="AQ24" s="10">
        <v>170</v>
      </c>
      <c r="AR24" s="10">
        <v>160</v>
      </c>
      <c r="AS24" s="10">
        <v>150</v>
      </c>
      <c r="AT24" s="10">
        <v>140</v>
      </c>
      <c r="AU24" s="10">
        <v>120</v>
      </c>
    </row>
    <row r="25" spans="1:47" ht="16.5" customHeight="1" x14ac:dyDescent="0.25">
      <c r="A25" s="8">
        <v>19</v>
      </c>
      <c r="B25" s="80" t="s">
        <v>89</v>
      </c>
      <c r="C25" s="81"/>
      <c r="D25" s="81"/>
      <c r="E25" s="82"/>
      <c r="F25" s="83"/>
      <c r="G25" s="84"/>
      <c r="H25" s="85"/>
      <c r="I25" s="4"/>
      <c r="J25" s="14"/>
      <c r="K25" s="14"/>
      <c r="L25" s="55"/>
      <c r="M25" s="64" t="s">
        <v>2594</v>
      </c>
      <c r="N25" s="64"/>
      <c r="O25" s="64"/>
      <c r="P25" s="64"/>
      <c r="Q25" s="64"/>
      <c r="R25" s="64"/>
      <c r="S25" s="64"/>
      <c r="T25" s="64"/>
      <c r="U25" s="64"/>
      <c r="Z25" s="10" t="s">
        <v>2576</v>
      </c>
      <c r="AA25" s="10">
        <v>20</v>
      </c>
      <c r="AB25" s="10" t="s">
        <v>95</v>
      </c>
      <c r="AC25" s="10" t="s">
        <v>96</v>
      </c>
      <c r="AF25" s="10" t="s">
        <v>80</v>
      </c>
      <c r="AM25" s="10" t="s">
        <v>91</v>
      </c>
      <c r="AN25" s="10">
        <v>130</v>
      </c>
      <c r="AO25" s="10">
        <v>120</v>
      </c>
      <c r="AP25" s="10">
        <v>120</v>
      </c>
      <c r="AQ25" s="10">
        <v>110</v>
      </c>
      <c r="AR25" s="10">
        <v>100</v>
      </c>
      <c r="AS25" s="10">
        <v>100</v>
      </c>
      <c r="AT25" s="10">
        <v>90</v>
      </c>
      <c r="AU25" s="10">
        <v>80</v>
      </c>
    </row>
    <row r="26" spans="1:47" ht="16.5" customHeight="1" x14ac:dyDescent="0.25">
      <c r="A26" s="8">
        <v>20</v>
      </c>
      <c r="B26" s="68" t="s">
        <v>2496</v>
      </c>
      <c r="C26" s="69"/>
      <c r="D26" s="69"/>
      <c r="E26" s="70"/>
      <c r="F26" s="65"/>
      <c r="G26" s="66"/>
      <c r="H26" s="67"/>
      <c r="I26" s="5"/>
      <c r="J26" s="19"/>
      <c r="K26" s="19"/>
      <c r="L26" s="55"/>
      <c r="M26" s="60"/>
      <c r="N26" s="37" t="s">
        <v>2589</v>
      </c>
      <c r="O26" s="61"/>
      <c r="P26" s="61"/>
      <c r="Z26" s="10" t="s">
        <v>2596</v>
      </c>
      <c r="AA26" s="10">
        <v>10</v>
      </c>
      <c r="AB26" s="10" t="s">
        <v>98</v>
      </c>
      <c r="AC26" s="10" t="s">
        <v>99</v>
      </c>
      <c r="AF26" s="10" t="s">
        <v>83</v>
      </c>
      <c r="AM26" s="10" t="s">
        <v>93</v>
      </c>
      <c r="AN26" s="10">
        <v>130</v>
      </c>
      <c r="AO26" s="10">
        <v>120</v>
      </c>
      <c r="AP26" s="10">
        <v>120</v>
      </c>
      <c r="AQ26" s="10">
        <v>110</v>
      </c>
      <c r="AR26" s="10">
        <v>100</v>
      </c>
      <c r="AS26" s="10">
        <v>100</v>
      </c>
      <c r="AT26" s="10">
        <v>90</v>
      </c>
      <c r="AU26" s="10">
        <v>80</v>
      </c>
    </row>
    <row r="27" spans="1:47" ht="18" customHeight="1" x14ac:dyDescent="0.25">
      <c r="A27" s="8">
        <v>21</v>
      </c>
      <c r="B27" s="80" t="s">
        <v>2487</v>
      </c>
      <c r="C27" s="81"/>
      <c r="D27" s="81"/>
      <c r="E27" s="82"/>
      <c r="F27" s="103"/>
      <c r="G27" s="84"/>
      <c r="H27" s="85"/>
      <c r="I27" s="4"/>
      <c r="J27" s="19"/>
      <c r="K27" s="19"/>
      <c r="L27" s="55"/>
      <c r="M27" s="60"/>
      <c r="N27" s="63">
        <f>SUM(N31:N80)</f>
        <v>0</v>
      </c>
      <c r="O27" s="62"/>
      <c r="P27" s="62"/>
      <c r="AB27" s="10" t="s">
        <v>2560</v>
      </c>
      <c r="AC27" s="10" t="s">
        <v>102</v>
      </c>
      <c r="AF27" s="10" t="s">
        <v>85</v>
      </c>
      <c r="AM27" s="10" t="s">
        <v>96</v>
      </c>
      <c r="AN27" s="10">
        <v>190</v>
      </c>
      <c r="AO27" s="10">
        <v>180</v>
      </c>
      <c r="AP27" s="10">
        <v>170</v>
      </c>
      <c r="AQ27" s="10">
        <v>160</v>
      </c>
      <c r="AR27" s="10">
        <v>150</v>
      </c>
      <c r="AS27" s="10">
        <v>140</v>
      </c>
      <c r="AT27" s="10">
        <v>130</v>
      </c>
      <c r="AU27" s="10">
        <v>110</v>
      </c>
    </row>
    <row r="28" spans="1:47" ht="18" customHeight="1" x14ac:dyDescent="0.25">
      <c r="A28" s="104" t="s">
        <v>104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5"/>
      <c r="L28" s="105"/>
      <c r="M28" s="47" t="s">
        <v>2595</v>
      </c>
      <c r="AB28" s="10" t="s">
        <v>101</v>
      </c>
      <c r="AC28" s="10" t="s">
        <v>106</v>
      </c>
      <c r="AF28" s="10" t="s">
        <v>88</v>
      </c>
      <c r="AM28" s="10" t="s">
        <v>99</v>
      </c>
      <c r="AN28" s="10">
        <v>130</v>
      </c>
      <c r="AO28" s="10">
        <v>120</v>
      </c>
      <c r="AP28" s="10">
        <v>120</v>
      </c>
      <c r="AQ28" s="10">
        <v>110</v>
      </c>
      <c r="AR28" s="10">
        <v>100</v>
      </c>
      <c r="AS28" s="10">
        <v>100</v>
      </c>
      <c r="AT28" s="10">
        <v>90</v>
      </c>
      <c r="AU28" s="10">
        <v>80</v>
      </c>
    </row>
    <row r="29" spans="1:47" ht="95.25" customHeight="1" x14ac:dyDescent="0.25">
      <c r="A29" s="1" t="s">
        <v>108</v>
      </c>
      <c r="B29" s="1" t="s">
        <v>2549</v>
      </c>
      <c r="C29" s="2" t="s">
        <v>2550</v>
      </c>
      <c r="D29" s="110" t="s">
        <v>2552</v>
      </c>
      <c r="E29" s="111"/>
      <c r="F29" s="1" t="s">
        <v>2553</v>
      </c>
      <c r="G29" s="2" t="s">
        <v>109</v>
      </c>
      <c r="H29" s="3" t="s">
        <v>110</v>
      </c>
      <c r="I29" s="2" t="s">
        <v>111</v>
      </c>
      <c r="J29" s="2" t="s">
        <v>2578</v>
      </c>
      <c r="K29" s="2" t="s">
        <v>2575</v>
      </c>
      <c r="L29" s="56" t="s">
        <v>2574</v>
      </c>
      <c r="M29" s="48" t="s">
        <v>2600</v>
      </c>
      <c r="N29" s="48" t="s">
        <v>2601</v>
      </c>
      <c r="Z29" s="10" t="s">
        <v>2519</v>
      </c>
      <c r="AB29" s="10" t="s">
        <v>105</v>
      </c>
      <c r="AC29" s="10" t="s">
        <v>113</v>
      </c>
      <c r="AF29" s="10" t="s">
        <v>92</v>
      </c>
      <c r="AM29" s="10" t="s">
        <v>102</v>
      </c>
      <c r="AN29" s="10">
        <v>220</v>
      </c>
      <c r="AO29" s="10">
        <v>210</v>
      </c>
      <c r="AP29" s="10">
        <v>200</v>
      </c>
      <c r="AQ29" s="10">
        <v>190</v>
      </c>
      <c r="AR29" s="10">
        <v>180</v>
      </c>
      <c r="AS29" s="10">
        <v>170</v>
      </c>
      <c r="AT29" s="10">
        <v>150</v>
      </c>
      <c r="AU29" s="10">
        <v>130</v>
      </c>
    </row>
    <row r="30" spans="1:47" x14ac:dyDescent="0.25">
      <c r="A30" s="9">
        <v>1</v>
      </c>
      <c r="B30" s="6">
        <v>2</v>
      </c>
      <c r="C30" s="6">
        <v>3</v>
      </c>
      <c r="D30" s="112">
        <v>4</v>
      </c>
      <c r="E30" s="113"/>
      <c r="F30" s="6">
        <v>5</v>
      </c>
      <c r="G30" s="6">
        <v>6</v>
      </c>
      <c r="H30" s="6">
        <v>7</v>
      </c>
      <c r="I30" s="6">
        <v>8</v>
      </c>
      <c r="J30" s="26">
        <v>9</v>
      </c>
      <c r="K30" s="26">
        <v>10</v>
      </c>
      <c r="L30" s="57">
        <v>11</v>
      </c>
      <c r="M30" s="49"/>
      <c r="N30" s="49"/>
      <c r="Z30" s="10">
        <f>F18</f>
        <v>0</v>
      </c>
      <c r="AB30" s="10" t="s">
        <v>112</v>
      </c>
      <c r="AC30" s="10" t="s">
        <v>116</v>
      </c>
      <c r="AF30" s="10" t="s">
        <v>94</v>
      </c>
      <c r="AM30" s="10" t="s">
        <v>106</v>
      </c>
      <c r="AN30" s="10">
        <v>230</v>
      </c>
      <c r="AO30" s="10">
        <v>220</v>
      </c>
      <c r="AP30" s="10">
        <v>210</v>
      </c>
      <c r="AQ30" s="10">
        <v>200</v>
      </c>
      <c r="AR30" s="10">
        <v>180</v>
      </c>
      <c r="AS30" s="10">
        <v>170</v>
      </c>
      <c r="AT30" s="10">
        <v>160</v>
      </c>
      <c r="AU30" s="10">
        <v>140</v>
      </c>
    </row>
    <row r="31" spans="1:47" x14ac:dyDescent="0.25">
      <c r="A31" s="20">
        <v>1</v>
      </c>
      <c r="B31" s="27"/>
      <c r="C31" s="27"/>
      <c r="D31" s="73"/>
      <c r="E31" s="74"/>
      <c r="F31" s="27"/>
      <c r="G31" s="27"/>
      <c r="H31" s="27"/>
      <c r="I31" s="27"/>
      <c r="J31" s="27"/>
      <c r="K31" s="33"/>
      <c r="L31" s="58"/>
      <c r="M31" s="50" t="str">
        <f>IF(B31=0,"",IF(K31="",0,VLOOKUP(K31,$Z$24:$AA$26,2))+IFERROR(VLOOKUP($I$7,$Z$21:$AA$23,2),0))</f>
        <v/>
      </c>
      <c r="N31" s="59" t="str">
        <f t="shared" ref="N31:N40" si="0">IFERROR(DGET($AM$2:$AU$87,X31,$Z$29:$Z$30),"")</f>
        <v/>
      </c>
      <c r="X31" s="10" t="e">
        <f>VLOOKUP(M31,$Y$32:$Z$39,2)</f>
        <v>#N/A</v>
      </c>
      <c r="Z31" s="10" t="e">
        <f>VLOOKUP(M31,Y32:Z39,2)</f>
        <v>#N/A</v>
      </c>
      <c r="AB31" s="10" t="s">
        <v>115</v>
      </c>
      <c r="AC31" s="10" t="s">
        <v>119</v>
      </c>
      <c r="AF31" s="10" t="s">
        <v>1998</v>
      </c>
      <c r="AM31" s="10" t="s">
        <v>113</v>
      </c>
      <c r="AN31" s="10">
        <v>200</v>
      </c>
      <c r="AO31" s="10">
        <v>190</v>
      </c>
      <c r="AP31" s="10">
        <v>180</v>
      </c>
      <c r="AQ31" s="10">
        <v>170</v>
      </c>
      <c r="AR31" s="10">
        <v>160</v>
      </c>
      <c r="AS31" s="10">
        <v>150</v>
      </c>
      <c r="AT31" s="10">
        <v>140</v>
      </c>
      <c r="AU31" s="10">
        <v>120</v>
      </c>
    </row>
    <row r="32" spans="1:47" x14ac:dyDescent="0.25">
      <c r="A32" s="20">
        <v>2</v>
      </c>
      <c r="B32" s="27"/>
      <c r="C32" s="27"/>
      <c r="D32" s="73"/>
      <c r="E32" s="74"/>
      <c r="F32" s="27"/>
      <c r="G32" s="27"/>
      <c r="H32" s="27"/>
      <c r="I32" s="27"/>
      <c r="J32" s="27"/>
      <c r="K32" s="33"/>
      <c r="L32" s="58"/>
      <c r="M32" s="50" t="str">
        <f t="shared" ref="M32:M80" si="1">IF(B32=0,"",IF(K32="",0,VLOOKUP(K32,$Z$24:$AA$26,2))+IFERROR(VLOOKUP($I$7,$Z$21:$AA$23,2),0))</f>
        <v/>
      </c>
      <c r="N32" s="59" t="str">
        <f t="shared" si="0"/>
        <v/>
      </c>
      <c r="X32" s="10" t="e">
        <f t="shared" ref="X32:X80" si="2">VLOOKUP(M32,$Y$32:$Z$39,2)</f>
        <v>#N/A</v>
      </c>
      <c r="Y32" s="10">
        <v>0</v>
      </c>
      <c r="Z32" s="36" t="s">
        <v>2581</v>
      </c>
      <c r="AB32" s="10" t="s">
        <v>118</v>
      </c>
      <c r="AC32" s="10" t="s">
        <v>122</v>
      </c>
      <c r="AF32" s="10" t="s">
        <v>97</v>
      </c>
      <c r="AM32" s="10" t="s">
        <v>116</v>
      </c>
      <c r="AN32" s="10">
        <v>230</v>
      </c>
      <c r="AO32" s="10">
        <v>220</v>
      </c>
      <c r="AP32" s="10">
        <v>210</v>
      </c>
      <c r="AQ32" s="10">
        <v>200</v>
      </c>
      <c r="AR32" s="10">
        <v>180</v>
      </c>
      <c r="AS32" s="10">
        <v>170</v>
      </c>
      <c r="AT32" s="10">
        <v>160</v>
      </c>
      <c r="AU32" s="10">
        <v>140</v>
      </c>
    </row>
    <row r="33" spans="1:47" x14ac:dyDescent="0.25">
      <c r="A33" s="20">
        <v>3</v>
      </c>
      <c r="B33" s="27"/>
      <c r="C33" s="27"/>
      <c r="D33" s="73"/>
      <c r="E33" s="74"/>
      <c r="F33" s="27"/>
      <c r="G33" s="27"/>
      <c r="H33" s="27"/>
      <c r="I33" s="27"/>
      <c r="J33" s="27"/>
      <c r="K33" s="33"/>
      <c r="L33" s="58"/>
      <c r="M33" s="50" t="str">
        <f t="shared" si="1"/>
        <v/>
      </c>
      <c r="N33" s="59" t="str">
        <f t="shared" si="0"/>
        <v/>
      </c>
      <c r="X33" s="10" t="e">
        <f t="shared" si="2"/>
        <v>#N/A</v>
      </c>
      <c r="Y33" s="10">
        <v>5</v>
      </c>
      <c r="Z33" s="36" t="s">
        <v>2582</v>
      </c>
      <c r="AB33" s="10" t="s">
        <v>121</v>
      </c>
      <c r="AC33" s="10" t="s">
        <v>124</v>
      </c>
      <c r="AF33" s="10" t="s">
        <v>100</v>
      </c>
      <c r="AM33" s="10" t="s">
        <v>119</v>
      </c>
      <c r="AN33" s="10">
        <v>230</v>
      </c>
      <c r="AO33" s="10">
        <v>220</v>
      </c>
      <c r="AP33" s="10">
        <v>210</v>
      </c>
      <c r="AQ33" s="10">
        <v>200</v>
      </c>
      <c r="AR33" s="10">
        <v>180</v>
      </c>
      <c r="AS33" s="10">
        <v>170</v>
      </c>
      <c r="AT33" s="10">
        <v>160</v>
      </c>
      <c r="AU33" s="10">
        <v>140</v>
      </c>
    </row>
    <row r="34" spans="1:47" x14ac:dyDescent="0.25">
      <c r="A34" s="20">
        <v>4</v>
      </c>
      <c r="B34" s="27"/>
      <c r="C34" s="27"/>
      <c r="D34" s="73"/>
      <c r="E34" s="74"/>
      <c r="F34" s="27"/>
      <c r="G34" s="27"/>
      <c r="H34" s="27"/>
      <c r="I34" s="27"/>
      <c r="J34" s="27"/>
      <c r="K34" s="33"/>
      <c r="L34" s="58"/>
      <c r="M34" s="50" t="str">
        <f t="shared" si="1"/>
        <v/>
      </c>
      <c r="N34" s="59" t="str">
        <f t="shared" si="0"/>
        <v/>
      </c>
      <c r="X34" s="10" t="e">
        <f t="shared" si="2"/>
        <v>#N/A</v>
      </c>
      <c r="Y34" s="10">
        <v>10</v>
      </c>
      <c r="Z34" s="36" t="s">
        <v>2583</v>
      </c>
      <c r="AB34" s="10" t="s">
        <v>123</v>
      </c>
      <c r="AC34" s="10" t="s">
        <v>126</v>
      </c>
      <c r="AF34" s="10" t="s">
        <v>1999</v>
      </c>
      <c r="AM34" s="10" t="s">
        <v>122</v>
      </c>
      <c r="AN34" s="10">
        <v>140</v>
      </c>
      <c r="AO34" s="10">
        <v>130</v>
      </c>
      <c r="AP34" s="10">
        <v>130</v>
      </c>
      <c r="AQ34" s="10">
        <v>120</v>
      </c>
      <c r="AR34" s="10">
        <v>110</v>
      </c>
      <c r="AS34" s="10">
        <v>110</v>
      </c>
      <c r="AT34" s="10">
        <v>100</v>
      </c>
      <c r="AU34" s="10">
        <v>80</v>
      </c>
    </row>
    <row r="35" spans="1:47" x14ac:dyDescent="0.25">
      <c r="A35" s="20">
        <v>5</v>
      </c>
      <c r="B35" s="27"/>
      <c r="C35" s="27"/>
      <c r="D35" s="73"/>
      <c r="E35" s="74"/>
      <c r="F35" s="27"/>
      <c r="G35" s="27"/>
      <c r="H35" s="27"/>
      <c r="I35" s="27"/>
      <c r="J35" s="27"/>
      <c r="K35" s="33"/>
      <c r="L35" s="58"/>
      <c r="M35" s="50" t="str">
        <f t="shared" si="1"/>
        <v/>
      </c>
      <c r="N35" s="59" t="str">
        <f t="shared" si="0"/>
        <v/>
      </c>
      <c r="X35" s="10" t="e">
        <f t="shared" si="2"/>
        <v>#N/A</v>
      </c>
      <c r="Y35" s="10">
        <v>15</v>
      </c>
      <c r="Z35" s="36" t="s">
        <v>2584</v>
      </c>
      <c r="AB35" s="10" t="s">
        <v>125</v>
      </c>
      <c r="AC35" s="10" t="s">
        <v>128</v>
      </c>
      <c r="AF35" s="10" t="s">
        <v>103</v>
      </c>
      <c r="AM35" s="10" t="s">
        <v>124</v>
      </c>
      <c r="AN35" s="10">
        <v>140</v>
      </c>
      <c r="AO35" s="10">
        <v>130</v>
      </c>
      <c r="AP35" s="10">
        <v>130</v>
      </c>
      <c r="AQ35" s="10">
        <v>120</v>
      </c>
      <c r="AR35" s="10">
        <v>110</v>
      </c>
      <c r="AS35" s="10">
        <v>110</v>
      </c>
      <c r="AT35" s="10">
        <v>100</v>
      </c>
      <c r="AU35" s="10">
        <v>80</v>
      </c>
    </row>
    <row r="36" spans="1:47" x14ac:dyDescent="0.25">
      <c r="A36" s="20">
        <v>6</v>
      </c>
      <c r="B36" s="27"/>
      <c r="C36" s="27"/>
      <c r="D36" s="73"/>
      <c r="E36" s="74"/>
      <c r="F36" s="27"/>
      <c r="G36" s="27"/>
      <c r="H36" s="27"/>
      <c r="I36" s="27"/>
      <c r="J36" s="27"/>
      <c r="K36" s="33"/>
      <c r="L36" s="58"/>
      <c r="M36" s="50" t="str">
        <f t="shared" si="1"/>
        <v/>
      </c>
      <c r="N36" s="59" t="str">
        <f t="shared" si="0"/>
        <v/>
      </c>
      <c r="X36" s="10" t="e">
        <f t="shared" si="2"/>
        <v>#N/A</v>
      </c>
      <c r="Y36" s="10">
        <v>20</v>
      </c>
      <c r="Z36" s="36" t="s">
        <v>2585</v>
      </c>
      <c r="AB36" s="10" t="s">
        <v>127</v>
      </c>
      <c r="AC36" s="10" t="s">
        <v>129</v>
      </c>
      <c r="AF36" s="10" t="s">
        <v>2000</v>
      </c>
      <c r="AM36" s="10" t="s">
        <v>126</v>
      </c>
      <c r="AN36" s="10">
        <v>160</v>
      </c>
      <c r="AO36" s="10">
        <v>150</v>
      </c>
      <c r="AP36" s="10">
        <v>140</v>
      </c>
      <c r="AQ36" s="10">
        <v>140</v>
      </c>
      <c r="AR36" s="10">
        <v>130</v>
      </c>
      <c r="AS36" s="10">
        <v>120</v>
      </c>
      <c r="AT36" s="10">
        <v>110</v>
      </c>
      <c r="AU36" s="10">
        <v>100</v>
      </c>
    </row>
    <row r="37" spans="1:47" x14ac:dyDescent="0.25">
      <c r="A37" s="20">
        <v>7</v>
      </c>
      <c r="B37" s="27"/>
      <c r="C37" s="27"/>
      <c r="D37" s="73"/>
      <c r="E37" s="74"/>
      <c r="F37" s="27"/>
      <c r="G37" s="27"/>
      <c r="H37" s="27"/>
      <c r="I37" s="27"/>
      <c r="J37" s="27"/>
      <c r="K37" s="33"/>
      <c r="L37" s="58"/>
      <c r="M37" s="50" t="str">
        <f t="shared" si="1"/>
        <v/>
      </c>
      <c r="N37" s="59" t="str">
        <f t="shared" si="0"/>
        <v/>
      </c>
      <c r="X37" s="10" t="e">
        <f t="shared" si="2"/>
        <v>#N/A</v>
      </c>
      <c r="Y37" s="10">
        <v>25</v>
      </c>
      <c r="Z37" s="36" t="s">
        <v>2586</v>
      </c>
      <c r="AB37" s="10" t="s">
        <v>131</v>
      </c>
      <c r="AC37" s="10" t="s">
        <v>132</v>
      </c>
      <c r="AF37" s="10" t="s">
        <v>107</v>
      </c>
      <c r="AM37" s="10" t="s">
        <v>128</v>
      </c>
      <c r="AN37" s="10">
        <v>150</v>
      </c>
      <c r="AO37" s="10">
        <v>140</v>
      </c>
      <c r="AP37" s="10">
        <v>140</v>
      </c>
      <c r="AQ37" s="10">
        <v>130</v>
      </c>
      <c r="AR37" s="10">
        <v>120</v>
      </c>
      <c r="AS37" s="10">
        <v>110</v>
      </c>
      <c r="AT37" s="10">
        <v>110</v>
      </c>
      <c r="AU37" s="10">
        <v>90</v>
      </c>
    </row>
    <row r="38" spans="1:47" x14ac:dyDescent="0.25">
      <c r="A38" s="20">
        <v>8</v>
      </c>
      <c r="B38" s="27"/>
      <c r="C38" s="27"/>
      <c r="D38" s="73"/>
      <c r="E38" s="74"/>
      <c r="F38" s="27"/>
      <c r="G38" s="27"/>
      <c r="H38" s="27"/>
      <c r="I38" s="27"/>
      <c r="J38" s="27"/>
      <c r="K38" s="33"/>
      <c r="L38" s="58"/>
      <c r="M38" s="50" t="str">
        <f t="shared" si="1"/>
        <v/>
      </c>
      <c r="N38" s="59" t="str">
        <f t="shared" si="0"/>
        <v/>
      </c>
      <c r="X38" s="10" t="e">
        <f t="shared" si="2"/>
        <v>#N/A</v>
      </c>
      <c r="Y38" s="10">
        <v>30</v>
      </c>
      <c r="Z38" s="36" t="s">
        <v>2587</v>
      </c>
      <c r="AB38" s="10" t="s">
        <v>133</v>
      </c>
      <c r="AC38" s="10" t="s">
        <v>134</v>
      </c>
      <c r="AF38" s="10" t="s">
        <v>114</v>
      </c>
      <c r="AM38" s="10" t="s">
        <v>129</v>
      </c>
      <c r="AN38" s="10">
        <v>130</v>
      </c>
      <c r="AO38" s="10">
        <v>120</v>
      </c>
      <c r="AP38" s="10">
        <v>120</v>
      </c>
      <c r="AQ38" s="10">
        <v>110</v>
      </c>
      <c r="AR38" s="10">
        <v>100</v>
      </c>
      <c r="AS38" s="10">
        <v>100</v>
      </c>
      <c r="AT38" s="10">
        <v>90</v>
      </c>
      <c r="AU38" s="10">
        <v>80</v>
      </c>
    </row>
    <row r="39" spans="1:47" x14ac:dyDescent="0.25">
      <c r="A39" s="20">
        <v>9</v>
      </c>
      <c r="B39" s="27"/>
      <c r="C39" s="27"/>
      <c r="D39" s="73"/>
      <c r="E39" s="74"/>
      <c r="F39" s="27"/>
      <c r="G39" s="27"/>
      <c r="H39" s="27"/>
      <c r="I39" s="27"/>
      <c r="J39" s="27"/>
      <c r="K39" s="33"/>
      <c r="L39" s="58"/>
      <c r="M39" s="50" t="str">
        <f t="shared" si="1"/>
        <v/>
      </c>
      <c r="N39" s="59" t="str">
        <f t="shared" si="0"/>
        <v/>
      </c>
      <c r="X39" s="10" t="e">
        <f t="shared" si="2"/>
        <v>#N/A</v>
      </c>
      <c r="Y39" s="10">
        <v>40</v>
      </c>
      <c r="Z39" s="36" t="s">
        <v>2588</v>
      </c>
      <c r="AB39" s="10" t="s">
        <v>135</v>
      </c>
      <c r="AC39" s="10" t="s">
        <v>136</v>
      </c>
      <c r="AF39" s="10" t="s">
        <v>117</v>
      </c>
      <c r="AM39" s="10" t="s">
        <v>132</v>
      </c>
      <c r="AN39" s="10">
        <v>130</v>
      </c>
      <c r="AO39" s="10">
        <v>120</v>
      </c>
      <c r="AP39" s="10">
        <v>120</v>
      </c>
      <c r="AQ39" s="10">
        <v>110</v>
      </c>
      <c r="AR39" s="10">
        <v>100</v>
      </c>
      <c r="AS39" s="10">
        <v>100</v>
      </c>
      <c r="AT39" s="10">
        <v>90</v>
      </c>
      <c r="AU39" s="10">
        <v>80</v>
      </c>
    </row>
    <row r="40" spans="1:47" x14ac:dyDescent="0.25">
      <c r="A40" s="20">
        <v>10</v>
      </c>
      <c r="B40" s="27"/>
      <c r="C40" s="27"/>
      <c r="D40" s="73"/>
      <c r="E40" s="74"/>
      <c r="F40" s="27"/>
      <c r="G40" s="27"/>
      <c r="H40" s="27"/>
      <c r="I40" s="27"/>
      <c r="J40" s="27"/>
      <c r="K40" s="33"/>
      <c r="L40" s="58"/>
      <c r="M40" s="50" t="str">
        <f t="shared" si="1"/>
        <v/>
      </c>
      <c r="N40" s="59" t="str">
        <f t="shared" si="0"/>
        <v/>
      </c>
      <c r="X40" s="10" t="e">
        <f t="shared" si="2"/>
        <v>#N/A</v>
      </c>
      <c r="AB40" s="10" t="s">
        <v>137</v>
      </c>
      <c r="AC40" s="10" t="s">
        <v>138</v>
      </c>
      <c r="AF40" s="10" t="s">
        <v>2001</v>
      </c>
      <c r="AM40" s="10" t="s">
        <v>134</v>
      </c>
      <c r="AN40" s="10">
        <v>130</v>
      </c>
      <c r="AO40" s="10">
        <v>120</v>
      </c>
      <c r="AP40" s="10">
        <v>120</v>
      </c>
      <c r="AQ40" s="10">
        <v>110</v>
      </c>
      <c r="AR40" s="10">
        <v>100</v>
      </c>
      <c r="AS40" s="10">
        <v>100</v>
      </c>
      <c r="AT40" s="10">
        <v>90</v>
      </c>
      <c r="AU40" s="10">
        <v>80</v>
      </c>
    </row>
    <row r="41" spans="1:47" x14ac:dyDescent="0.25">
      <c r="A41" s="20">
        <v>11</v>
      </c>
      <c r="B41" s="27"/>
      <c r="C41" s="27"/>
      <c r="D41" s="73"/>
      <c r="E41" s="74"/>
      <c r="F41" s="27"/>
      <c r="G41" s="27"/>
      <c r="H41" s="27"/>
      <c r="I41" s="27"/>
      <c r="J41" s="27"/>
      <c r="K41" s="33"/>
      <c r="L41" s="58"/>
      <c r="M41" s="50"/>
      <c r="N41" s="59" t="s">
        <v>2602</v>
      </c>
      <c r="X41" s="10" t="str">
        <f t="shared" si="2"/>
        <v>Номинал</v>
      </c>
      <c r="AB41" s="10" t="s">
        <v>140</v>
      </c>
      <c r="AC41" s="10" t="s">
        <v>141</v>
      </c>
      <c r="AF41" s="10" t="s">
        <v>120</v>
      </c>
      <c r="AM41" s="10" t="s">
        <v>136</v>
      </c>
      <c r="AN41" s="10">
        <v>150</v>
      </c>
      <c r="AO41" s="10">
        <v>140</v>
      </c>
      <c r="AP41" s="10">
        <v>140</v>
      </c>
      <c r="AQ41" s="10">
        <v>130</v>
      </c>
      <c r="AR41" s="10">
        <v>120</v>
      </c>
      <c r="AS41" s="10">
        <v>110</v>
      </c>
      <c r="AT41" s="10">
        <v>110</v>
      </c>
      <c r="AU41" s="10">
        <v>90</v>
      </c>
    </row>
    <row r="42" spans="1:47" x14ac:dyDescent="0.25">
      <c r="A42" s="20">
        <v>12</v>
      </c>
      <c r="B42" s="27"/>
      <c r="C42" s="27"/>
      <c r="D42" s="73"/>
      <c r="E42" s="74"/>
      <c r="F42" s="27"/>
      <c r="G42" s="27"/>
      <c r="H42" s="27"/>
      <c r="I42" s="27"/>
      <c r="J42" s="27"/>
      <c r="K42" s="33"/>
      <c r="L42" s="58"/>
      <c r="M42" s="50" t="str">
        <f t="shared" si="1"/>
        <v/>
      </c>
      <c r="N42" s="59" t="str">
        <f t="shared" ref="N42:N51" si="3">IFERROR(DGET($AM$2:$AU$87,X42,$Z$29:$Z$30),"")</f>
        <v/>
      </c>
      <c r="X42" s="10" t="e">
        <f t="shared" si="2"/>
        <v>#N/A</v>
      </c>
      <c r="AB42" s="10" t="s">
        <v>143</v>
      </c>
      <c r="AC42" s="10" t="s">
        <v>144</v>
      </c>
      <c r="AF42" s="10" t="s">
        <v>2002</v>
      </c>
      <c r="AM42" s="10" t="s">
        <v>138</v>
      </c>
      <c r="AN42" s="10">
        <v>170</v>
      </c>
      <c r="AO42" s="10">
        <v>160</v>
      </c>
      <c r="AP42" s="10">
        <v>150</v>
      </c>
      <c r="AQ42" s="10">
        <v>140</v>
      </c>
      <c r="AR42" s="10">
        <v>140</v>
      </c>
      <c r="AS42" s="10">
        <v>130</v>
      </c>
      <c r="AT42" s="10">
        <v>120</v>
      </c>
      <c r="AU42" s="10">
        <v>100</v>
      </c>
    </row>
    <row r="43" spans="1:47" x14ac:dyDescent="0.25">
      <c r="A43" s="20">
        <v>13</v>
      </c>
      <c r="B43" s="27"/>
      <c r="C43" s="27"/>
      <c r="D43" s="73"/>
      <c r="E43" s="74"/>
      <c r="F43" s="27"/>
      <c r="G43" s="27"/>
      <c r="H43" s="27"/>
      <c r="I43" s="27"/>
      <c r="J43" s="27"/>
      <c r="K43" s="33"/>
      <c r="L43" s="58"/>
      <c r="M43" s="50" t="str">
        <f t="shared" si="1"/>
        <v/>
      </c>
      <c r="N43" s="59" t="str">
        <f t="shared" si="3"/>
        <v/>
      </c>
      <c r="X43" s="10" t="e">
        <f t="shared" si="2"/>
        <v>#N/A</v>
      </c>
      <c r="AB43" s="10" t="s">
        <v>2561</v>
      </c>
      <c r="AC43" s="10" t="s">
        <v>147</v>
      </c>
      <c r="AF43" s="10" t="s">
        <v>130</v>
      </c>
      <c r="AM43" s="10" t="s">
        <v>141</v>
      </c>
      <c r="AN43" s="10">
        <v>130</v>
      </c>
      <c r="AO43" s="10">
        <v>120</v>
      </c>
      <c r="AP43" s="10">
        <v>120</v>
      </c>
      <c r="AQ43" s="10">
        <v>110</v>
      </c>
      <c r="AR43" s="10">
        <v>100</v>
      </c>
      <c r="AS43" s="10">
        <v>100</v>
      </c>
      <c r="AT43" s="10">
        <v>90</v>
      </c>
      <c r="AU43" s="10">
        <v>80</v>
      </c>
    </row>
    <row r="44" spans="1:47" x14ac:dyDescent="0.25">
      <c r="A44" s="20">
        <v>14</v>
      </c>
      <c r="B44" s="27"/>
      <c r="C44" s="27"/>
      <c r="D44" s="73"/>
      <c r="E44" s="74"/>
      <c r="F44" s="27"/>
      <c r="G44" s="27"/>
      <c r="H44" s="27"/>
      <c r="I44" s="27"/>
      <c r="J44" s="27"/>
      <c r="K44" s="33"/>
      <c r="L44" s="58"/>
      <c r="M44" s="50" t="str">
        <f t="shared" si="1"/>
        <v/>
      </c>
      <c r="N44" s="59" t="str">
        <f t="shared" si="3"/>
        <v/>
      </c>
      <c r="X44" s="10" t="e">
        <f t="shared" si="2"/>
        <v>#N/A</v>
      </c>
      <c r="AB44" s="10" t="s">
        <v>2562</v>
      </c>
      <c r="AC44" s="10" t="s">
        <v>150</v>
      </c>
      <c r="AF44" s="10" t="s">
        <v>139</v>
      </c>
      <c r="AM44" s="10" t="s">
        <v>144</v>
      </c>
      <c r="AN44" s="10">
        <v>130</v>
      </c>
      <c r="AO44" s="10">
        <v>120</v>
      </c>
      <c r="AP44" s="10">
        <v>120</v>
      </c>
      <c r="AQ44" s="10">
        <v>110</v>
      </c>
      <c r="AR44" s="10">
        <v>100</v>
      </c>
      <c r="AS44" s="10">
        <v>100</v>
      </c>
      <c r="AT44" s="10">
        <v>90</v>
      </c>
      <c r="AU44" s="10">
        <v>80</v>
      </c>
    </row>
    <row r="45" spans="1:47" x14ac:dyDescent="0.25">
      <c r="A45" s="20">
        <v>15</v>
      </c>
      <c r="B45" s="27"/>
      <c r="C45" s="27"/>
      <c r="D45" s="73"/>
      <c r="E45" s="74"/>
      <c r="F45" s="27"/>
      <c r="G45" s="27"/>
      <c r="H45" s="27"/>
      <c r="I45" s="27"/>
      <c r="J45" s="27"/>
      <c r="K45" s="33"/>
      <c r="L45" s="58"/>
      <c r="M45" s="50" t="str">
        <f t="shared" si="1"/>
        <v/>
      </c>
      <c r="N45" s="59" t="str">
        <f t="shared" si="3"/>
        <v/>
      </c>
      <c r="X45" s="10" t="e">
        <f t="shared" si="2"/>
        <v>#N/A</v>
      </c>
      <c r="AB45" s="10" t="s">
        <v>146</v>
      </c>
      <c r="AC45" s="10" t="s">
        <v>153</v>
      </c>
      <c r="AF45" s="10" t="s">
        <v>142</v>
      </c>
      <c r="AM45" s="10" t="s">
        <v>147</v>
      </c>
      <c r="AN45" s="10">
        <v>130</v>
      </c>
      <c r="AO45" s="10">
        <v>120</v>
      </c>
      <c r="AP45" s="10">
        <v>120</v>
      </c>
      <c r="AQ45" s="10">
        <v>110</v>
      </c>
      <c r="AR45" s="10">
        <v>100</v>
      </c>
      <c r="AS45" s="10">
        <v>100</v>
      </c>
      <c r="AT45" s="10">
        <v>90</v>
      </c>
      <c r="AU45" s="10">
        <v>80</v>
      </c>
    </row>
    <row r="46" spans="1:47" x14ac:dyDescent="0.25">
      <c r="A46" s="20">
        <v>16</v>
      </c>
      <c r="B46" s="27"/>
      <c r="C46" s="27"/>
      <c r="D46" s="73"/>
      <c r="E46" s="74"/>
      <c r="F46" s="27"/>
      <c r="G46" s="27"/>
      <c r="H46" s="27"/>
      <c r="I46" s="27"/>
      <c r="J46" s="28"/>
      <c r="K46" s="33"/>
      <c r="L46" s="58"/>
      <c r="M46" s="50" t="str">
        <f t="shared" si="1"/>
        <v/>
      </c>
      <c r="N46" s="59" t="str">
        <f t="shared" si="3"/>
        <v/>
      </c>
      <c r="X46" s="10" t="e">
        <f t="shared" si="2"/>
        <v>#N/A</v>
      </c>
      <c r="AB46" s="10" t="s">
        <v>149</v>
      </c>
      <c r="AC46" s="10" t="s">
        <v>156</v>
      </c>
      <c r="AF46" s="10" t="s">
        <v>145</v>
      </c>
      <c r="AM46" s="10" t="s">
        <v>150</v>
      </c>
      <c r="AN46" s="10">
        <v>140</v>
      </c>
      <c r="AO46" s="10">
        <v>130</v>
      </c>
      <c r="AP46" s="10">
        <v>130</v>
      </c>
      <c r="AQ46" s="10">
        <v>120</v>
      </c>
      <c r="AR46" s="10">
        <v>110</v>
      </c>
      <c r="AS46" s="10">
        <v>110</v>
      </c>
      <c r="AT46" s="10">
        <v>100</v>
      </c>
      <c r="AU46" s="10">
        <v>80</v>
      </c>
    </row>
    <row r="47" spans="1:47" x14ac:dyDescent="0.25">
      <c r="A47" s="20">
        <v>17</v>
      </c>
      <c r="B47" s="27"/>
      <c r="C47" s="27"/>
      <c r="D47" s="73"/>
      <c r="E47" s="74"/>
      <c r="F47" s="27"/>
      <c r="G47" s="27"/>
      <c r="H47" s="27"/>
      <c r="I47" s="27"/>
      <c r="J47" s="28"/>
      <c r="K47" s="33"/>
      <c r="L47" s="58"/>
      <c r="M47" s="50" t="str">
        <f t="shared" si="1"/>
        <v/>
      </c>
      <c r="N47" s="59" t="str">
        <f t="shared" si="3"/>
        <v/>
      </c>
      <c r="X47" s="10" t="e">
        <f t="shared" si="2"/>
        <v>#N/A</v>
      </c>
      <c r="AB47" s="10" t="s">
        <v>152</v>
      </c>
      <c r="AC47" s="10" t="s">
        <v>158</v>
      </c>
      <c r="AF47" s="10" t="s">
        <v>148</v>
      </c>
      <c r="AM47" s="10" t="s">
        <v>153</v>
      </c>
      <c r="AN47" s="10">
        <v>140</v>
      </c>
      <c r="AO47" s="10">
        <v>130</v>
      </c>
      <c r="AP47" s="10">
        <v>130</v>
      </c>
      <c r="AQ47" s="10">
        <v>120</v>
      </c>
      <c r="AR47" s="10">
        <v>110</v>
      </c>
      <c r="AS47" s="10">
        <v>110</v>
      </c>
      <c r="AT47" s="10">
        <v>100</v>
      </c>
      <c r="AU47" s="10">
        <v>80</v>
      </c>
    </row>
    <row r="48" spans="1:47" x14ac:dyDescent="0.25">
      <c r="A48" s="20">
        <v>18</v>
      </c>
      <c r="B48" s="27"/>
      <c r="C48" s="27"/>
      <c r="D48" s="73"/>
      <c r="E48" s="74"/>
      <c r="F48" s="27"/>
      <c r="G48" s="27"/>
      <c r="H48" s="27"/>
      <c r="I48" s="27"/>
      <c r="J48" s="28"/>
      <c r="K48" s="33"/>
      <c r="L48" s="58"/>
      <c r="M48" s="50" t="str">
        <f t="shared" si="1"/>
        <v/>
      </c>
      <c r="N48" s="59" t="str">
        <f t="shared" si="3"/>
        <v/>
      </c>
      <c r="X48" s="10" t="e">
        <f t="shared" si="2"/>
        <v>#N/A</v>
      </c>
      <c r="AB48" s="10" t="s">
        <v>155</v>
      </c>
      <c r="AC48" s="10" t="s">
        <v>2490</v>
      </c>
      <c r="AF48" s="10" t="s">
        <v>151</v>
      </c>
      <c r="AM48" s="10" t="s">
        <v>156</v>
      </c>
      <c r="AN48" s="10">
        <v>130</v>
      </c>
      <c r="AO48" s="10">
        <v>120</v>
      </c>
      <c r="AP48" s="10">
        <v>120</v>
      </c>
      <c r="AQ48" s="10">
        <v>110</v>
      </c>
      <c r="AR48" s="10">
        <v>100</v>
      </c>
      <c r="AS48" s="10">
        <v>100</v>
      </c>
      <c r="AT48" s="10">
        <v>90</v>
      </c>
      <c r="AU48" s="10">
        <v>80</v>
      </c>
    </row>
    <row r="49" spans="1:47" x14ac:dyDescent="0.25">
      <c r="A49" s="20">
        <v>19</v>
      </c>
      <c r="B49" s="27"/>
      <c r="C49" s="27"/>
      <c r="D49" s="73"/>
      <c r="E49" s="74"/>
      <c r="F49" s="27"/>
      <c r="G49" s="27"/>
      <c r="H49" s="27"/>
      <c r="I49" s="27"/>
      <c r="J49" s="28"/>
      <c r="K49" s="33"/>
      <c r="L49" s="58"/>
      <c r="M49" s="50" t="str">
        <f t="shared" si="1"/>
        <v/>
      </c>
      <c r="N49" s="59" t="str">
        <f t="shared" si="3"/>
        <v/>
      </c>
      <c r="X49" s="10" t="e">
        <f t="shared" si="2"/>
        <v>#N/A</v>
      </c>
      <c r="AB49" s="10" t="s">
        <v>157</v>
      </c>
      <c r="AC49" s="10" t="s">
        <v>163</v>
      </c>
      <c r="AF49" s="10" t="s">
        <v>154</v>
      </c>
      <c r="AM49" s="10" t="s">
        <v>158</v>
      </c>
      <c r="AN49" s="10">
        <v>130</v>
      </c>
      <c r="AO49" s="10">
        <v>120</v>
      </c>
      <c r="AP49" s="10">
        <v>120</v>
      </c>
      <c r="AQ49" s="10">
        <v>110</v>
      </c>
      <c r="AR49" s="10">
        <v>100</v>
      </c>
      <c r="AS49" s="10">
        <v>100</v>
      </c>
      <c r="AT49" s="10">
        <v>90</v>
      </c>
      <c r="AU49" s="10">
        <v>80</v>
      </c>
    </row>
    <row r="50" spans="1:47" x14ac:dyDescent="0.25">
      <c r="A50" s="20">
        <v>20</v>
      </c>
      <c r="B50" s="27"/>
      <c r="C50" s="27"/>
      <c r="D50" s="73"/>
      <c r="E50" s="74"/>
      <c r="F50" s="27"/>
      <c r="G50" s="27"/>
      <c r="H50" s="27"/>
      <c r="I50" s="27"/>
      <c r="J50" s="28"/>
      <c r="K50" s="33"/>
      <c r="L50" s="58"/>
      <c r="M50" s="50" t="str">
        <f t="shared" si="1"/>
        <v/>
      </c>
      <c r="N50" s="59" t="str">
        <f t="shared" si="3"/>
        <v/>
      </c>
      <c r="X50" s="10" t="e">
        <f t="shared" si="2"/>
        <v>#N/A</v>
      </c>
      <c r="AB50" s="10" t="s">
        <v>160</v>
      </c>
      <c r="AC50" s="10" t="s">
        <v>2491</v>
      </c>
      <c r="AF50" s="10" t="s">
        <v>159</v>
      </c>
      <c r="AM50" s="10" t="s">
        <v>2579</v>
      </c>
      <c r="AN50" s="10">
        <v>130</v>
      </c>
      <c r="AO50" s="10">
        <v>120</v>
      </c>
      <c r="AP50" s="10">
        <v>120</v>
      </c>
      <c r="AQ50" s="10">
        <v>110</v>
      </c>
      <c r="AR50" s="10">
        <v>100</v>
      </c>
      <c r="AS50" s="10">
        <v>100</v>
      </c>
      <c r="AT50" s="10">
        <v>90</v>
      </c>
      <c r="AU50" s="10">
        <v>80</v>
      </c>
    </row>
    <row r="51" spans="1:47" x14ac:dyDescent="0.25">
      <c r="A51" s="20">
        <v>21</v>
      </c>
      <c r="B51" s="27"/>
      <c r="C51" s="27"/>
      <c r="D51" s="73"/>
      <c r="E51" s="74"/>
      <c r="F51" s="27"/>
      <c r="G51" s="27"/>
      <c r="H51" s="27"/>
      <c r="I51" s="27"/>
      <c r="J51" s="28"/>
      <c r="K51" s="33"/>
      <c r="L51" s="58"/>
      <c r="M51" s="50" t="str">
        <f t="shared" si="1"/>
        <v/>
      </c>
      <c r="N51" s="59" t="str">
        <f t="shared" si="3"/>
        <v/>
      </c>
      <c r="X51" s="10" t="e">
        <f t="shared" si="2"/>
        <v>#N/A</v>
      </c>
      <c r="AB51" s="10" t="s">
        <v>162</v>
      </c>
      <c r="AC51" s="10" t="s">
        <v>168</v>
      </c>
      <c r="AF51" s="10" t="s">
        <v>161</v>
      </c>
      <c r="AM51" s="10" t="s">
        <v>163</v>
      </c>
      <c r="AN51" s="10">
        <v>130</v>
      </c>
      <c r="AO51" s="10">
        <v>120</v>
      </c>
      <c r="AP51" s="10">
        <v>120</v>
      </c>
      <c r="AQ51" s="10">
        <v>110</v>
      </c>
      <c r="AR51" s="10">
        <v>100</v>
      </c>
      <c r="AS51" s="10">
        <v>100</v>
      </c>
      <c r="AT51" s="10">
        <v>90</v>
      </c>
      <c r="AU51" s="10">
        <v>80</v>
      </c>
    </row>
    <row r="52" spans="1:47" x14ac:dyDescent="0.25">
      <c r="A52" s="20">
        <v>22</v>
      </c>
      <c r="B52" s="27"/>
      <c r="C52" s="27"/>
      <c r="D52" s="73"/>
      <c r="E52" s="74"/>
      <c r="F52" s="27"/>
      <c r="G52" s="27"/>
      <c r="H52" s="27"/>
      <c r="I52" s="27"/>
      <c r="J52" s="28"/>
      <c r="K52" s="33"/>
      <c r="L52" s="58"/>
      <c r="M52" s="50"/>
      <c r="N52" s="59" t="s">
        <v>2602</v>
      </c>
      <c r="X52" s="10" t="str">
        <f t="shared" si="2"/>
        <v>Номинал</v>
      </c>
      <c r="AB52" s="10" t="s">
        <v>165</v>
      </c>
      <c r="AC52" s="10" t="s">
        <v>171</v>
      </c>
      <c r="AF52" s="10" t="s">
        <v>164</v>
      </c>
      <c r="AM52" s="10" t="s">
        <v>2580</v>
      </c>
      <c r="AN52" s="10">
        <v>130</v>
      </c>
      <c r="AO52" s="10">
        <v>120</v>
      </c>
      <c r="AP52" s="10">
        <v>120</v>
      </c>
      <c r="AQ52" s="10">
        <v>110</v>
      </c>
      <c r="AR52" s="10">
        <v>100</v>
      </c>
      <c r="AS52" s="10">
        <v>100</v>
      </c>
      <c r="AT52" s="10">
        <v>90</v>
      </c>
      <c r="AU52" s="10">
        <v>80</v>
      </c>
    </row>
    <row r="53" spans="1:47" x14ac:dyDescent="0.25">
      <c r="A53" s="20">
        <v>23</v>
      </c>
      <c r="B53" s="27"/>
      <c r="C53" s="27"/>
      <c r="D53" s="73"/>
      <c r="E53" s="74"/>
      <c r="F53" s="27"/>
      <c r="G53" s="27"/>
      <c r="H53" s="27"/>
      <c r="I53" s="27"/>
      <c r="J53" s="28"/>
      <c r="K53" s="33"/>
      <c r="L53" s="58"/>
      <c r="M53" s="50" t="str">
        <f t="shared" si="1"/>
        <v/>
      </c>
      <c r="N53" s="59" t="str">
        <f t="shared" ref="N53:N62" si="4">IFERROR(DGET($AM$2:$AU$87,X53,$Z$29:$Z$30),"")</f>
        <v/>
      </c>
      <c r="X53" s="10" t="e">
        <f t="shared" si="2"/>
        <v>#N/A</v>
      </c>
      <c r="AB53" s="10" t="s">
        <v>167</v>
      </c>
      <c r="AC53" s="10" t="s">
        <v>2603</v>
      </c>
      <c r="AF53" s="10" t="s">
        <v>166</v>
      </c>
      <c r="AM53" s="10" t="s">
        <v>168</v>
      </c>
      <c r="AN53" s="10">
        <v>170</v>
      </c>
      <c r="AO53" s="10">
        <v>160</v>
      </c>
      <c r="AP53" s="10">
        <v>150</v>
      </c>
      <c r="AQ53" s="10">
        <v>140</v>
      </c>
      <c r="AR53" s="10">
        <v>140</v>
      </c>
      <c r="AS53" s="10">
        <v>130</v>
      </c>
      <c r="AT53" s="10">
        <v>120</v>
      </c>
      <c r="AU53" s="10">
        <v>100</v>
      </c>
    </row>
    <row r="54" spans="1:47" x14ac:dyDescent="0.25">
      <c r="A54" s="20">
        <v>24</v>
      </c>
      <c r="B54" s="27"/>
      <c r="C54" s="27"/>
      <c r="D54" s="73"/>
      <c r="E54" s="74"/>
      <c r="F54" s="27"/>
      <c r="G54" s="27"/>
      <c r="H54" s="27"/>
      <c r="I54" s="27"/>
      <c r="J54" s="28"/>
      <c r="K54" s="33"/>
      <c r="L54" s="58"/>
      <c r="M54" s="50" t="str">
        <f t="shared" si="1"/>
        <v/>
      </c>
      <c r="N54" s="59" t="str">
        <f t="shared" si="4"/>
        <v/>
      </c>
      <c r="X54" s="10" t="e">
        <f t="shared" si="2"/>
        <v>#N/A</v>
      </c>
      <c r="AB54" s="10" t="s">
        <v>170</v>
      </c>
      <c r="AC54" s="10" t="s">
        <v>174</v>
      </c>
      <c r="AF54" s="10" t="s">
        <v>169</v>
      </c>
      <c r="AM54" s="10" t="s">
        <v>171</v>
      </c>
      <c r="AN54" s="10">
        <v>230</v>
      </c>
      <c r="AO54" s="10">
        <v>220</v>
      </c>
      <c r="AP54" s="10">
        <v>210</v>
      </c>
      <c r="AQ54" s="10">
        <v>200</v>
      </c>
      <c r="AR54" s="10">
        <v>180</v>
      </c>
      <c r="AS54" s="10">
        <v>170</v>
      </c>
      <c r="AT54" s="10">
        <v>160</v>
      </c>
      <c r="AU54" s="10">
        <v>140</v>
      </c>
    </row>
    <row r="55" spans="1:47" x14ac:dyDescent="0.25">
      <c r="A55" s="20">
        <v>25</v>
      </c>
      <c r="B55" s="27"/>
      <c r="C55" s="27"/>
      <c r="D55" s="73"/>
      <c r="E55" s="74"/>
      <c r="F55" s="27"/>
      <c r="G55" s="27"/>
      <c r="H55" s="27"/>
      <c r="I55" s="27"/>
      <c r="J55" s="28"/>
      <c r="K55" s="33"/>
      <c r="L55" s="58"/>
      <c r="M55" s="50" t="str">
        <f t="shared" si="1"/>
        <v/>
      </c>
      <c r="N55" s="59" t="str">
        <f t="shared" si="4"/>
        <v/>
      </c>
      <c r="X55" s="10" t="e">
        <f t="shared" si="2"/>
        <v>#N/A</v>
      </c>
      <c r="AB55" s="10" t="s">
        <v>173</v>
      </c>
      <c r="AC55" s="10" t="s">
        <v>177</v>
      </c>
      <c r="AF55" s="10" t="s">
        <v>2003</v>
      </c>
      <c r="AM55" s="10" t="s">
        <v>2603</v>
      </c>
      <c r="AN55" s="10">
        <v>130</v>
      </c>
      <c r="AO55" s="10">
        <v>120</v>
      </c>
      <c r="AP55" s="10">
        <v>120</v>
      </c>
      <c r="AQ55" s="10">
        <v>110</v>
      </c>
      <c r="AR55" s="10">
        <v>100</v>
      </c>
      <c r="AS55" s="10">
        <v>100</v>
      </c>
      <c r="AT55" s="10">
        <v>90</v>
      </c>
      <c r="AU55" s="10">
        <v>80</v>
      </c>
    </row>
    <row r="56" spans="1:47" x14ac:dyDescent="0.25">
      <c r="A56" s="20">
        <v>26</v>
      </c>
      <c r="B56" s="27"/>
      <c r="C56" s="27"/>
      <c r="D56" s="73"/>
      <c r="E56" s="74"/>
      <c r="F56" s="27"/>
      <c r="G56" s="27"/>
      <c r="H56" s="27"/>
      <c r="I56" s="27"/>
      <c r="J56" s="28"/>
      <c r="K56" s="33"/>
      <c r="L56" s="58"/>
      <c r="M56" s="50" t="str">
        <f t="shared" si="1"/>
        <v/>
      </c>
      <c r="N56" s="59" t="str">
        <f t="shared" si="4"/>
        <v/>
      </c>
      <c r="X56" s="10" t="e">
        <f t="shared" si="2"/>
        <v>#N/A</v>
      </c>
      <c r="AB56" s="10" t="s">
        <v>176</v>
      </c>
      <c r="AC56" s="10" t="s">
        <v>180</v>
      </c>
      <c r="AF56" s="10" t="s">
        <v>172</v>
      </c>
      <c r="AM56" s="10" t="s">
        <v>174</v>
      </c>
      <c r="AN56" s="10">
        <v>130</v>
      </c>
      <c r="AO56" s="10">
        <v>120</v>
      </c>
      <c r="AP56" s="10">
        <v>120</v>
      </c>
      <c r="AQ56" s="10">
        <v>110</v>
      </c>
      <c r="AR56" s="10">
        <v>100</v>
      </c>
      <c r="AS56" s="10">
        <v>100</v>
      </c>
      <c r="AT56" s="10">
        <v>90</v>
      </c>
      <c r="AU56" s="10">
        <v>80</v>
      </c>
    </row>
    <row r="57" spans="1:47" x14ac:dyDescent="0.25">
      <c r="A57" s="20">
        <v>27</v>
      </c>
      <c r="B57" s="27"/>
      <c r="C57" s="27"/>
      <c r="D57" s="73"/>
      <c r="E57" s="74"/>
      <c r="F57" s="27"/>
      <c r="G57" s="27"/>
      <c r="H57" s="27"/>
      <c r="I57" s="27"/>
      <c r="J57" s="28"/>
      <c r="K57" s="33"/>
      <c r="L57" s="58"/>
      <c r="M57" s="50" t="str">
        <f t="shared" si="1"/>
        <v/>
      </c>
      <c r="N57" s="59" t="str">
        <f t="shared" si="4"/>
        <v/>
      </c>
      <c r="X57" s="10" t="e">
        <f t="shared" si="2"/>
        <v>#N/A</v>
      </c>
      <c r="AB57" s="10" t="s">
        <v>179</v>
      </c>
      <c r="AC57" s="10" t="s">
        <v>183</v>
      </c>
      <c r="AF57" s="10" t="s">
        <v>175</v>
      </c>
      <c r="AM57" s="10" t="s">
        <v>177</v>
      </c>
      <c r="AN57" s="10">
        <v>130</v>
      </c>
      <c r="AO57" s="10">
        <v>120</v>
      </c>
      <c r="AP57" s="10">
        <v>120</v>
      </c>
      <c r="AQ57" s="10">
        <v>110</v>
      </c>
      <c r="AR57" s="10">
        <v>100</v>
      </c>
      <c r="AS57" s="10">
        <v>100</v>
      </c>
      <c r="AT57" s="10">
        <v>90</v>
      </c>
      <c r="AU57" s="10">
        <v>80</v>
      </c>
    </row>
    <row r="58" spans="1:47" x14ac:dyDescent="0.25">
      <c r="A58" s="20">
        <v>28</v>
      </c>
      <c r="B58" s="27"/>
      <c r="C58" s="27"/>
      <c r="D58" s="73"/>
      <c r="E58" s="74"/>
      <c r="F58" s="27"/>
      <c r="G58" s="27"/>
      <c r="H58" s="27"/>
      <c r="I58" s="27"/>
      <c r="J58" s="28"/>
      <c r="K58" s="33"/>
      <c r="L58" s="58"/>
      <c r="M58" s="50" t="str">
        <f t="shared" si="1"/>
        <v/>
      </c>
      <c r="N58" s="59" t="str">
        <f t="shared" si="4"/>
        <v/>
      </c>
      <c r="X58" s="10" t="e">
        <f t="shared" si="2"/>
        <v>#N/A</v>
      </c>
      <c r="AB58" s="10" t="s">
        <v>182</v>
      </c>
      <c r="AC58" s="10" t="s">
        <v>186</v>
      </c>
      <c r="AF58" s="10" t="s">
        <v>178</v>
      </c>
      <c r="AM58" s="10" t="s">
        <v>180</v>
      </c>
      <c r="AN58" s="10">
        <v>230</v>
      </c>
      <c r="AO58" s="10">
        <v>220</v>
      </c>
      <c r="AP58" s="10">
        <v>210</v>
      </c>
      <c r="AQ58" s="10">
        <v>200</v>
      </c>
      <c r="AR58" s="10">
        <v>180</v>
      </c>
      <c r="AS58" s="10">
        <v>170</v>
      </c>
      <c r="AT58" s="10">
        <v>160</v>
      </c>
      <c r="AU58" s="10">
        <v>140</v>
      </c>
    </row>
    <row r="59" spans="1:47" x14ac:dyDescent="0.25">
      <c r="A59" s="20">
        <v>29</v>
      </c>
      <c r="B59" s="27"/>
      <c r="C59" s="27"/>
      <c r="D59" s="73"/>
      <c r="E59" s="74"/>
      <c r="F59" s="27"/>
      <c r="G59" s="27"/>
      <c r="H59" s="27"/>
      <c r="I59" s="27"/>
      <c r="J59" s="28"/>
      <c r="K59" s="33"/>
      <c r="L59" s="58"/>
      <c r="M59" s="50" t="str">
        <f t="shared" si="1"/>
        <v/>
      </c>
      <c r="N59" s="59" t="str">
        <f t="shared" si="4"/>
        <v/>
      </c>
      <c r="X59" s="10" t="e">
        <f t="shared" si="2"/>
        <v>#N/A</v>
      </c>
      <c r="AB59" s="10" t="s">
        <v>185</v>
      </c>
      <c r="AC59" s="10" t="s">
        <v>189</v>
      </c>
      <c r="AF59" s="10" t="s">
        <v>2004</v>
      </c>
      <c r="AM59" s="10" t="s">
        <v>183</v>
      </c>
      <c r="AN59" s="10">
        <v>130</v>
      </c>
      <c r="AO59" s="10">
        <v>120</v>
      </c>
      <c r="AP59" s="10">
        <v>120</v>
      </c>
      <c r="AQ59" s="10">
        <v>110</v>
      </c>
      <c r="AR59" s="10">
        <v>100</v>
      </c>
      <c r="AS59" s="10">
        <v>100</v>
      </c>
      <c r="AT59" s="10">
        <v>90</v>
      </c>
      <c r="AU59" s="10">
        <v>80</v>
      </c>
    </row>
    <row r="60" spans="1:47" x14ac:dyDescent="0.25">
      <c r="A60" s="20">
        <v>30</v>
      </c>
      <c r="B60" s="27"/>
      <c r="C60" s="27"/>
      <c r="D60" s="73"/>
      <c r="E60" s="74"/>
      <c r="F60" s="27"/>
      <c r="G60" s="27"/>
      <c r="H60" s="27"/>
      <c r="I60" s="27"/>
      <c r="J60" s="28"/>
      <c r="K60" s="33"/>
      <c r="L60" s="58"/>
      <c r="M60" s="50" t="str">
        <f t="shared" si="1"/>
        <v/>
      </c>
      <c r="N60" s="59" t="str">
        <f t="shared" si="4"/>
        <v/>
      </c>
      <c r="X60" s="10" t="e">
        <f t="shared" si="2"/>
        <v>#N/A</v>
      </c>
      <c r="AB60" s="10" t="s">
        <v>188</v>
      </c>
      <c r="AC60" s="10" t="s">
        <v>2492</v>
      </c>
      <c r="AF60" s="10" t="s">
        <v>2005</v>
      </c>
      <c r="AM60" s="10" t="s">
        <v>186</v>
      </c>
      <c r="AN60" s="10">
        <v>160</v>
      </c>
      <c r="AO60" s="10">
        <v>150</v>
      </c>
      <c r="AP60" s="10">
        <v>140</v>
      </c>
      <c r="AQ60" s="10">
        <v>140</v>
      </c>
      <c r="AR60" s="10">
        <v>130</v>
      </c>
      <c r="AS60" s="10">
        <v>120</v>
      </c>
      <c r="AT60" s="10">
        <v>110</v>
      </c>
      <c r="AU60" s="10">
        <v>100</v>
      </c>
    </row>
    <row r="61" spans="1:47" x14ac:dyDescent="0.25">
      <c r="A61" s="20">
        <v>31</v>
      </c>
      <c r="B61" s="27"/>
      <c r="C61" s="27"/>
      <c r="D61" s="73"/>
      <c r="E61" s="74"/>
      <c r="F61" s="27"/>
      <c r="G61" s="27"/>
      <c r="H61" s="27"/>
      <c r="I61" s="27"/>
      <c r="J61" s="28"/>
      <c r="K61" s="33"/>
      <c r="L61" s="58"/>
      <c r="M61" s="50" t="str">
        <f t="shared" si="1"/>
        <v/>
      </c>
      <c r="N61" s="59" t="str">
        <f t="shared" si="4"/>
        <v/>
      </c>
      <c r="X61" s="10" t="e">
        <f t="shared" si="2"/>
        <v>#N/A</v>
      </c>
      <c r="AB61" s="10" t="s">
        <v>192</v>
      </c>
      <c r="AC61" s="10" t="s">
        <v>193</v>
      </c>
      <c r="AF61" s="10" t="s">
        <v>181</v>
      </c>
      <c r="AM61" s="10" t="s">
        <v>189</v>
      </c>
      <c r="AN61" s="10">
        <v>150</v>
      </c>
      <c r="AO61" s="10">
        <v>140</v>
      </c>
      <c r="AP61" s="10">
        <v>140</v>
      </c>
      <c r="AQ61" s="10">
        <v>130</v>
      </c>
      <c r="AR61" s="10">
        <v>120</v>
      </c>
      <c r="AS61" s="10">
        <v>110</v>
      </c>
      <c r="AT61" s="10">
        <v>110</v>
      </c>
      <c r="AU61" s="10">
        <v>90</v>
      </c>
    </row>
    <row r="62" spans="1:47" x14ac:dyDescent="0.25">
      <c r="A62" s="20">
        <v>32</v>
      </c>
      <c r="B62" s="27"/>
      <c r="C62" s="27"/>
      <c r="D62" s="73"/>
      <c r="E62" s="74"/>
      <c r="F62" s="27"/>
      <c r="G62" s="27"/>
      <c r="H62" s="27"/>
      <c r="I62" s="27"/>
      <c r="J62" s="28"/>
      <c r="K62" s="33"/>
      <c r="L62" s="58"/>
      <c r="M62" s="50" t="str">
        <f t="shared" si="1"/>
        <v/>
      </c>
      <c r="N62" s="59" t="str">
        <f t="shared" si="4"/>
        <v/>
      </c>
      <c r="X62" s="10" t="e">
        <f t="shared" si="2"/>
        <v>#N/A</v>
      </c>
      <c r="AB62" s="10" t="s">
        <v>195</v>
      </c>
      <c r="AC62" s="10" t="s">
        <v>2493</v>
      </c>
      <c r="AF62" s="10" t="s">
        <v>184</v>
      </c>
      <c r="AM62" s="10" t="s">
        <v>2492</v>
      </c>
      <c r="AN62" s="10">
        <v>130</v>
      </c>
      <c r="AO62" s="10">
        <v>120</v>
      </c>
      <c r="AP62" s="10">
        <v>120</v>
      </c>
      <c r="AQ62" s="10">
        <v>110</v>
      </c>
      <c r="AR62" s="10">
        <v>100</v>
      </c>
      <c r="AS62" s="10">
        <v>100</v>
      </c>
      <c r="AT62" s="10">
        <v>90</v>
      </c>
      <c r="AU62" s="10">
        <v>80</v>
      </c>
    </row>
    <row r="63" spans="1:47" x14ac:dyDescent="0.25">
      <c r="A63" s="20">
        <v>33</v>
      </c>
      <c r="B63" s="27"/>
      <c r="C63" s="27"/>
      <c r="D63" s="73"/>
      <c r="E63" s="74"/>
      <c r="F63" s="27"/>
      <c r="G63" s="27"/>
      <c r="H63" s="27"/>
      <c r="I63" s="27"/>
      <c r="J63" s="28"/>
      <c r="K63" s="33"/>
      <c r="L63" s="58"/>
      <c r="M63" s="50"/>
      <c r="N63" s="59" t="s">
        <v>2602</v>
      </c>
      <c r="X63" s="10" t="str">
        <f t="shared" si="2"/>
        <v>Номинал</v>
      </c>
      <c r="AB63" s="10" t="s">
        <v>197</v>
      </c>
      <c r="AC63" s="10" t="s">
        <v>198</v>
      </c>
      <c r="AF63" s="10" t="s">
        <v>187</v>
      </c>
      <c r="AM63" s="10" t="s">
        <v>193</v>
      </c>
      <c r="AN63" s="10">
        <v>160</v>
      </c>
      <c r="AO63" s="10">
        <v>150</v>
      </c>
      <c r="AP63" s="10">
        <v>140</v>
      </c>
      <c r="AQ63" s="10">
        <v>140</v>
      </c>
      <c r="AR63" s="10">
        <v>130</v>
      </c>
      <c r="AS63" s="10">
        <v>120</v>
      </c>
      <c r="AT63" s="10">
        <v>110</v>
      </c>
      <c r="AU63" s="10">
        <v>100</v>
      </c>
    </row>
    <row r="64" spans="1:47" x14ac:dyDescent="0.25">
      <c r="A64" s="20">
        <v>34</v>
      </c>
      <c r="B64" s="27"/>
      <c r="C64" s="27"/>
      <c r="D64" s="73"/>
      <c r="E64" s="74"/>
      <c r="F64" s="27"/>
      <c r="G64" s="27"/>
      <c r="H64" s="27"/>
      <c r="I64" s="27"/>
      <c r="J64" s="28"/>
      <c r="K64" s="33"/>
      <c r="L64" s="58"/>
      <c r="M64" s="50" t="str">
        <f t="shared" si="1"/>
        <v/>
      </c>
      <c r="N64" s="59" t="str">
        <f t="shared" ref="N64:N73" si="5">IFERROR(DGET($AM$2:$AU$87,X64,$Z$29:$Z$30),"")</f>
        <v/>
      </c>
      <c r="X64" s="10" t="e">
        <f t="shared" si="2"/>
        <v>#N/A</v>
      </c>
      <c r="AB64" s="10" t="s">
        <v>200</v>
      </c>
      <c r="AC64" s="10" t="s">
        <v>201</v>
      </c>
      <c r="AF64" s="10" t="s">
        <v>190</v>
      </c>
      <c r="AM64" s="10" t="s">
        <v>2493</v>
      </c>
      <c r="AN64" s="10">
        <v>130</v>
      </c>
      <c r="AO64" s="10">
        <v>120</v>
      </c>
      <c r="AP64" s="10">
        <v>120</v>
      </c>
      <c r="AQ64" s="10">
        <v>110</v>
      </c>
      <c r="AR64" s="10">
        <v>100</v>
      </c>
      <c r="AS64" s="10">
        <v>100</v>
      </c>
      <c r="AT64" s="10">
        <v>90</v>
      </c>
      <c r="AU64" s="10">
        <v>80</v>
      </c>
    </row>
    <row r="65" spans="1:47" x14ac:dyDescent="0.25">
      <c r="A65" s="20">
        <v>35</v>
      </c>
      <c r="B65" s="27"/>
      <c r="C65" s="27"/>
      <c r="D65" s="73"/>
      <c r="E65" s="74"/>
      <c r="F65" s="27"/>
      <c r="G65" s="27"/>
      <c r="H65" s="27"/>
      <c r="I65" s="27"/>
      <c r="J65" s="28"/>
      <c r="K65" s="33"/>
      <c r="L65" s="58"/>
      <c r="M65" s="50" t="str">
        <f t="shared" si="1"/>
        <v/>
      </c>
      <c r="N65" s="59" t="str">
        <f t="shared" si="5"/>
        <v/>
      </c>
      <c r="X65" s="10" t="e">
        <f t="shared" si="2"/>
        <v>#N/A</v>
      </c>
      <c r="AB65" s="10" t="s">
        <v>203</v>
      </c>
      <c r="AC65" s="10" t="s">
        <v>204</v>
      </c>
      <c r="AF65" s="10" t="s">
        <v>2006</v>
      </c>
      <c r="AM65" s="10" t="s">
        <v>198</v>
      </c>
      <c r="AN65" s="10">
        <v>130</v>
      </c>
      <c r="AO65" s="10">
        <v>120</v>
      </c>
      <c r="AP65" s="10">
        <v>120</v>
      </c>
      <c r="AQ65" s="10">
        <v>110</v>
      </c>
      <c r="AR65" s="10">
        <v>100</v>
      </c>
      <c r="AS65" s="10">
        <v>100</v>
      </c>
      <c r="AT65" s="10">
        <v>90</v>
      </c>
      <c r="AU65" s="10">
        <v>80</v>
      </c>
    </row>
    <row r="66" spans="1:47" x14ac:dyDescent="0.25">
      <c r="A66" s="20">
        <v>36</v>
      </c>
      <c r="B66" s="27"/>
      <c r="C66" s="27"/>
      <c r="D66" s="73"/>
      <c r="E66" s="74"/>
      <c r="F66" s="27"/>
      <c r="G66" s="27"/>
      <c r="H66" s="27"/>
      <c r="I66" s="27"/>
      <c r="J66" s="28"/>
      <c r="K66" s="33"/>
      <c r="L66" s="58"/>
      <c r="M66" s="50" t="str">
        <f t="shared" si="1"/>
        <v/>
      </c>
      <c r="N66" s="59" t="str">
        <f t="shared" si="5"/>
        <v/>
      </c>
      <c r="X66" s="10" t="e">
        <f t="shared" si="2"/>
        <v>#N/A</v>
      </c>
      <c r="AB66" s="10" t="s">
        <v>2563</v>
      </c>
      <c r="AC66" s="10" t="s">
        <v>206</v>
      </c>
      <c r="AF66" s="10" t="s">
        <v>2007</v>
      </c>
      <c r="AM66" s="10" t="s">
        <v>201</v>
      </c>
      <c r="AN66" s="10">
        <v>130</v>
      </c>
      <c r="AO66" s="10">
        <v>120</v>
      </c>
      <c r="AP66" s="10">
        <v>120</v>
      </c>
      <c r="AQ66" s="10">
        <v>110</v>
      </c>
      <c r="AR66" s="10">
        <v>100</v>
      </c>
      <c r="AS66" s="10">
        <v>100</v>
      </c>
      <c r="AT66" s="10">
        <v>90</v>
      </c>
      <c r="AU66" s="10">
        <v>80</v>
      </c>
    </row>
    <row r="67" spans="1:47" x14ac:dyDescent="0.25">
      <c r="A67" s="20">
        <v>37</v>
      </c>
      <c r="B67" s="27"/>
      <c r="C67" s="27"/>
      <c r="D67" s="73"/>
      <c r="E67" s="74"/>
      <c r="F67" s="27"/>
      <c r="G67" s="27"/>
      <c r="H67" s="27"/>
      <c r="I67" s="27"/>
      <c r="J67" s="28"/>
      <c r="K67" s="33"/>
      <c r="L67" s="58"/>
      <c r="M67" s="50" t="str">
        <f t="shared" si="1"/>
        <v/>
      </c>
      <c r="N67" s="59" t="str">
        <f t="shared" si="5"/>
        <v/>
      </c>
      <c r="X67" s="10" t="e">
        <f t="shared" si="2"/>
        <v>#N/A</v>
      </c>
      <c r="AB67" s="10" t="s">
        <v>210</v>
      </c>
      <c r="AC67" s="10" t="s">
        <v>208</v>
      </c>
      <c r="AF67" s="10" t="s">
        <v>191</v>
      </c>
      <c r="AM67" s="10" t="s">
        <v>204</v>
      </c>
      <c r="AN67" s="10">
        <v>140</v>
      </c>
      <c r="AO67" s="10">
        <v>130</v>
      </c>
      <c r="AP67" s="10">
        <v>130</v>
      </c>
      <c r="AQ67" s="10">
        <v>120</v>
      </c>
      <c r="AR67" s="10">
        <v>110</v>
      </c>
      <c r="AS67" s="10">
        <v>110</v>
      </c>
      <c r="AT67" s="10">
        <v>100</v>
      </c>
      <c r="AU67" s="10">
        <v>80</v>
      </c>
    </row>
    <row r="68" spans="1:47" x14ac:dyDescent="0.25">
      <c r="A68" s="20">
        <v>38</v>
      </c>
      <c r="B68" s="27"/>
      <c r="C68" s="27"/>
      <c r="D68" s="73"/>
      <c r="E68" s="74"/>
      <c r="F68" s="27"/>
      <c r="G68" s="27"/>
      <c r="H68" s="27"/>
      <c r="I68" s="27"/>
      <c r="J68" s="28"/>
      <c r="K68" s="33"/>
      <c r="L68" s="58"/>
      <c r="M68" s="50" t="str">
        <f t="shared" si="1"/>
        <v/>
      </c>
      <c r="N68" s="59" t="str">
        <f t="shared" si="5"/>
        <v/>
      </c>
      <c r="X68" s="10" t="e">
        <f t="shared" si="2"/>
        <v>#N/A</v>
      </c>
      <c r="AB68" s="10" t="s">
        <v>213</v>
      </c>
      <c r="AC68" s="10" t="s">
        <v>211</v>
      </c>
      <c r="AF68" s="10" t="s">
        <v>194</v>
      </c>
      <c r="AM68" s="10" t="s">
        <v>206</v>
      </c>
      <c r="AN68" s="10">
        <v>230</v>
      </c>
      <c r="AO68" s="10">
        <v>220</v>
      </c>
      <c r="AP68" s="10">
        <v>210</v>
      </c>
      <c r="AQ68" s="10">
        <v>200</v>
      </c>
      <c r="AR68" s="10">
        <v>180</v>
      </c>
      <c r="AS68" s="10">
        <v>170</v>
      </c>
      <c r="AT68" s="10">
        <v>160</v>
      </c>
      <c r="AU68" s="10">
        <v>140</v>
      </c>
    </row>
    <row r="69" spans="1:47" x14ac:dyDescent="0.25">
      <c r="A69" s="20">
        <v>39</v>
      </c>
      <c r="B69" s="27"/>
      <c r="C69" s="27"/>
      <c r="D69" s="73"/>
      <c r="E69" s="74"/>
      <c r="F69" s="27"/>
      <c r="G69" s="27"/>
      <c r="H69" s="27"/>
      <c r="I69" s="27"/>
      <c r="J69" s="28"/>
      <c r="K69" s="33"/>
      <c r="L69" s="58"/>
      <c r="M69" s="50" t="str">
        <f t="shared" si="1"/>
        <v/>
      </c>
      <c r="N69" s="59" t="str">
        <f t="shared" si="5"/>
        <v/>
      </c>
      <c r="X69" s="10" t="e">
        <f t="shared" si="2"/>
        <v>#N/A</v>
      </c>
      <c r="AB69" s="10" t="s">
        <v>215</v>
      </c>
      <c r="AC69" s="10" t="s">
        <v>214</v>
      </c>
      <c r="AF69" s="10" t="s">
        <v>196</v>
      </c>
      <c r="AM69" s="10" t="s">
        <v>208</v>
      </c>
      <c r="AN69" s="10">
        <v>130</v>
      </c>
      <c r="AO69" s="10">
        <v>120</v>
      </c>
      <c r="AP69" s="10">
        <v>120</v>
      </c>
      <c r="AQ69" s="10">
        <v>110</v>
      </c>
      <c r="AR69" s="10">
        <v>100</v>
      </c>
      <c r="AS69" s="10">
        <v>100</v>
      </c>
      <c r="AT69" s="10">
        <v>90</v>
      </c>
      <c r="AU69" s="10">
        <v>80</v>
      </c>
    </row>
    <row r="70" spans="1:47" x14ac:dyDescent="0.25">
      <c r="A70" s="20">
        <v>40</v>
      </c>
      <c r="B70" s="27"/>
      <c r="C70" s="27"/>
      <c r="D70" s="73"/>
      <c r="E70" s="74"/>
      <c r="F70" s="27"/>
      <c r="G70" s="27"/>
      <c r="H70" s="27"/>
      <c r="I70" s="27"/>
      <c r="J70" s="28"/>
      <c r="K70" s="33"/>
      <c r="L70" s="58"/>
      <c r="M70" s="50" t="str">
        <f t="shared" si="1"/>
        <v/>
      </c>
      <c r="N70" s="59" t="str">
        <f t="shared" si="5"/>
        <v/>
      </c>
      <c r="X70" s="10" t="e">
        <f t="shared" si="2"/>
        <v>#N/A</v>
      </c>
      <c r="AB70" s="10" t="s">
        <v>218</v>
      </c>
      <c r="AC70" s="10" t="s">
        <v>2604</v>
      </c>
      <c r="AF70" s="10" t="s">
        <v>199</v>
      </c>
      <c r="AM70" s="10" t="s">
        <v>211</v>
      </c>
      <c r="AN70" s="10">
        <v>230</v>
      </c>
      <c r="AO70" s="10">
        <v>220</v>
      </c>
      <c r="AP70" s="10">
        <v>210</v>
      </c>
      <c r="AQ70" s="10">
        <v>200</v>
      </c>
      <c r="AR70" s="10">
        <v>180</v>
      </c>
      <c r="AS70" s="10">
        <v>170</v>
      </c>
      <c r="AT70" s="10">
        <v>160</v>
      </c>
      <c r="AU70" s="10">
        <v>140</v>
      </c>
    </row>
    <row r="71" spans="1:47" x14ac:dyDescent="0.25">
      <c r="A71" s="20">
        <v>41</v>
      </c>
      <c r="B71" s="27"/>
      <c r="C71" s="27"/>
      <c r="D71" s="73"/>
      <c r="E71" s="74"/>
      <c r="F71" s="27"/>
      <c r="G71" s="27"/>
      <c r="H71" s="27"/>
      <c r="I71" s="27"/>
      <c r="J71" s="28"/>
      <c r="K71" s="33"/>
      <c r="L71" s="58"/>
      <c r="M71" s="50" t="str">
        <f t="shared" si="1"/>
        <v/>
      </c>
      <c r="N71" s="59" t="str">
        <f t="shared" si="5"/>
        <v/>
      </c>
      <c r="X71" s="10" t="e">
        <f t="shared" si="2"/>
        <v>#N/A</v>
      </c>
      <c r="AB71" s="10" t="s">
        <v>223</v>
      </c>
      <c r="AC71" s="10" t="s">
        <v>216</v>
      </c>
      <c r="AF71" s="10" t="s">
        <v>202</v>
      </c>
      <c r="AM71" s="10" t="s">
        <v>214</v>
      </c>
      <c r="AN71" s="10">
        <v>180</v>
      </c>
      <c r="AO71" s="10">
        <v>170</v>
      </c>
      <c r="AP71" s="10">
        <v>160</v>
      </c>
      <c r="AQ71" s="10">
        <v>150</v>
      </c>
      <c r="AR71" s="10">
        <v>140</v>
      </c>
      <c r="AS71" s="10">
        <v>140</v>
      </c>
      <c r="AT71" s="10">
        <v>130</v>
      </c>
      <c r="AU71" s="10">
        <v>110</v>
      </c>
    </row>
    <row r="72" spans="1:47" x14ac:dyDescent="0.25">
      <c r="A72" s="20">
        <v>42</v>
      </c>
      <c r="B72" s="27"/>
      <c r="C72" s="27"/>
      <c r="D72" s="73"/>
      <c r="E72" s="74"/>
      <c r="F72" s="27"/>
      <c r="G72" s="27"/>
      <c r="H72" s="27"/>
      <c r="I72" s="27"/>
      <c r="J72" s="28"/>
      <c r="K72" s="33"/>
      <c r="L72" s="58"/>
      <c r="M72" s="50" t="str">
        <f t="shared" si="1"/>
        <v/>
      </c>
      <c r="N72" s="59" t="str">
        <f t="shared" si="5"/>
        <v/>
      </c>
      <c r="X72" s="10" t="e">
        <f t="shared" si="2"/>
        <v>#N/A</v>
      </c>
      <c r="AB72" s="10" t="s">
        <v>226</v>
      </c>
      <c r="AC72" s="10" t="s">
        <v>219</v>
      </c>
      <c r="AF72" s="10" t="s">
        <v>2008</v>
      </c>
      <c r="AM72" s="10" t="s">
        <v>2604</v>
      </c>
      <c r="AN72" s="10">
        <v>130</v>
      </c>
      <c r="AO72" s="10">
        <v>120</v>
      </c>
      <c r="AP72" s="10">
        <v>120</v>
      </c>
      <c r="AQ72" s="10">
        <v>110</v>
      </c>
      <c r="AR72" s="10">
        <v>100</v>
      </c>
      <c r="AS72" s="10">
        <v>100</v>
      </c>
      <c r="AT72" s="10">
        <v>90</v>
      </c>
      <c r="AU72" s="10">
        <v>80</v>
      </c>
    </row>
    <row r="73" spans="1:47" x14ac:dyDescent="0.25">
      <c r="A73" s="20">
        <v>43</v>
      </c>
      <c r="B73" s="27"/>
      <c r="C73" s="27"/>
      <c r="D73" s="73"/>
      <c r="E73" s="74"/>
      <c r="F73" s="27"/>
      <c r="G73" s="27"/>
      <c r="H73" s="27"/>
      <c r="I73" s="27"/>
      <c r="J73" s="28"/>
      <c r="K73" s="33"/>
      <c r="L73" s="58"/>
      <c r="M73" s="50" t="str">
        <f t="shared" si="1"/>
        <v/>
      </c>
      <c r="N73" s="59" t="str">
        <f t="shared" si="5"/>
        <v/>
      </c>
      <c r="X73" s="10" t="e">
        <f t="shared" si="2"/>
        <v>#N/A</v>
      </c>
      <c r="AB73" s="10" t="s">
        <v>229</v>
      </c>
      <c r="AC73" s="10" t="s">
        <v>221</v>
      </c>
      <c r="AF73" s="10" t="s">
        <v>205</v>
      </c>
      <c r="AM73" s="10" t="s">
        <v>216</v>
      </c>
      <c r="AN73" s="10">
        <v>130</v>
      </c>
      <c r="AO73" s="10">
        <v>120</v>
      </c>
      <c r="AP73" s="10">
        <v>120</v>
      </c>
      <c r="AQ73" s="10">
        <v>110</v>
      </c>
      <c r="AR73" s="10">
        <v>100</v>
      </c>
      <c r="AS73" s="10">
        <v>100</v>
      </c>
      <c r="AT73" s="10">
        <v>90</v>
      </c>
      <c r="AU73" s="10">
        <v>80</v>
      </c>
    </row>
    <row r="74" spans="1:47" x14ac:dyDescent="0.25">
      <c r="A74" s="20">
        <v>44</v>
      </c>
      <c r="B74" s="27"/>
      <c r="C74" s="27"/>
      <c r="D74" s="73"/>
      <c r="E74" s="74"/>
      <c r="F74" s="27"/>
      <c r="G74" s="27"/>
      <c r="H74" s="27"/>
      <c r="I74" s="27"/>
      <c r="J74" s="28"/>
      <c r="K74" s="33"/>
      <c r="L74" s="58"/>
      <c r="M74" s="50"/>
      <c r="N74" s="59" t="s">
        <v>2602</v>
      </c>
      <c r="X74" s="10" t="str">
        <f t="shared" si="2"/>
        <v>Номинал</v>
      </c>
      <c r="AB74" s="10" t="s">
        <v>232</v>
      </c>
      <c r="AC74" s="10" t="s">
        <v>224</v>
      </c>
      <c r="AF74" s="10" t="s">
        <v>2009</v>
      </c>
      <c r="AM74" s="10" t="s">
        <v>219</v>
      </c>
      <c r="AN74" s="10">
        <v>130</v>
      </c>
      <c r="AO74" s="10">
        <v>120</v>
      </c>
      <c r="AP74" s="10">
        <v>120</v>
      </c>
      <c r="AQ74" s="10">
        <v>110</v>
      </c>
      <c r="AR74" s="10">
        <v>100</v>
      </c>
      <c r="AS74" s="10">
        <v>100</v>
      </c>
      <c r="AT74" s="10">
        <v>90</v>
      </c>
      <c r="AU74" s="10">
        <v>80</v>
      </c>
    </row>
    <row r="75" spans="1:47" x14ac:dyDescent="0.25">
      <c r="A75" s="20">
        <v>45</v>
      </c>
      <c r="B75" s="27"/>
      <c r="C75" s="27"/>
      <c r="D75" s="73"/>
      <c r="E75" s="74"/>
      <c r="F75" s="27"/>
      <c r="G75" s="27"/>
      <c r="H75" s="27"/>
      <c r="I75" s="27"/>
      <c r="J75" s="28"/>
      <c r="K75" s="33"/>
      <c r="L75" s="58"/>
      <c r="M75" s="50" t="str">
        <f t="shared" si="1"/>
        <v/>
      </c>
      <c r="N75" s="59" t="str">
        <f t="shared" ref="N75:N80" si="6">IFERROR(DGET($AM$2:$AU$87,X75,$Z$29:$Z$30),"")</f>
        <v/>
      </c>
      <c r="X75" s="10" t="e">
        <f t="shared" si="2"/>
        <v>#N/A</v>
      </c>
      <c r="AB75" s="10" t="s">
        <v>235</v>
      </c>
      <c r="AC75" s="10" t="s">
        <v>227</v>
      </c>
      <c r="AF75" s="10" t="s">
        <v>207</v>
      </c>
      <c r="AM75" s="10" t="s">
        <v>221</v>
      </c>
      <c r="AN75" s="10">
        <v>130</v>
      </c>
      <c r="AO75" s="10">
        <v>120</v>
      </c>
      <c r="AP75" s="10">
        <v>120</v>
      </c>
      <c r="AQ75" s="10">
        <v>110</v>
      </c>
      <c r="AR75" s="10">
        <v>100</v>
      </c>
      <c r="AS75" s="10">
        <v>100</v>
      </c>
      <c r="AT75" s="10">
        <v>90</v>
      </c>
      <c r="AU75" s="10">
        <v>80</v>
      </c>
    </row>
    <row r="76" spans="1:47" x14ac:dyDescent="0.25">
      <c r="A76" s="20">
        <v>46</v>
      </c>
      <c r="B76" s="27"/>
      <c r="C76" s="27"/>
      <c r="D76" s="73"/>
      <c r="E76" s="74"/>
      <c r="F76" s="27"/>
      <c r="G76" s="27"/>
      <c r="H76" s="27"/>
      <c r="I76" s="27"/>
      <c r="J76" s="28"/>
      <c r="K76" s="33"/>
      <c r="L76" s="58"/>
      <c r="M76" s="50" t="str">
        <f t="shared" si="1"/>
        <v/>
      </c>
      <c r="N76" s="59" t="str">
        <f t="shared" si="6"/>
        <v/>
      </c>
      <c r="X76" s="10" t="e">
        <f t="shared" si="2"/>
        <v>#N/A</v>
      </c>
      <c r="AB76" s="10" t="s">
        <v>238</v>
      </c>
      <c r="AC76" s="10" t="s">
        <v>230</v>
      </c>
      <c r="AF76" s="10" t="s">
        <v>209</v>
      </c>
      <c r="AM76" s="10" t="s">
        <v>224</v>
      </c>
      <c r="AN76" s="10">
        <v>130</v>
      </c>
      <c r="AO76" s="10">
        <v>120</v>
      </c>
      <c r="AP76" s="10">
        <v>120</v>
      </c>
      <c r="AQ76" s="10">
        <v>110</v>
      </c>
      <c r="AR76" s="10">
        <v>100</v>
      </c>
      <c r="AS76" s="10">
        <v>100</v>
      </c>
      <c r="AT76" s="10">
        <v>90</v>
      </c>
      <c r="AU76" s="10">
        <v>80</v>
      </c>
    </row>
    <row r="77" spans="1:47" x14ac:dyDescent="0.25">
      <c r="A77" s="20">
        <v>47</v>
      </c>
      <c r="B77" s="27"/>
      <c r="C77" s="27"/>
      <c r="D77" s="73"/>
      <c r="E77" s="74"/>
      <c r="F77" s="27"/>
      <c r="G77" s="27"/>
      <c r="H77" s="27"/>
      <c r="I77" s="27"/>
      <c r="J77" s="28"/>
      <c r="K77" s="33"/>
      <c r="L77" s="58"/>
      <c r="M77" s="50" t="str">
        <f t="shared" si="1"/>
        <v/>
      </c>
      <c r="N77" s="59" t="str">
        <f t="shared" si="6"/>
        <v/>
      </c>
      <c r="X77" s="10" t="e">
        <f t="shared" si="2"/>
        <v>#N/A</v>
      </c>
      <c r="AB77" s="10" t="s">
        <v>2564</v>
      </c>
      <c r="AC77" s="10" t="s">
        <v>233</v>
      </c>
      <c r="AF77" s="10" t="s">
        <v>2010</v>
      </c>
      <c r="AM77" s="10" t="s">
        <v>227</v>
      </c>
      <c r="AN77" s="10">
        <v>190</v>
      </c>
      <c r="AO77" s="10">
        <v>180</v>
      </c>
      <c r="AP77" s="10">
        <v>170</v>
      </c>
      <c r="AQ77" s="10">
        <v>160</v>
      </c>
      <c r="AR77" s="10">
        <v>150</v>
      </c>
      <c r="AS77" s="10">
        <v>140</v>
      </c>
      <c r="AT77" s="10">
        <v>130</v>
      </c>
      <c r="AU77" s="10">
        <v>110</v>
      </c>
    </row>
    <row r="78" spans="1:47" x14ac:dyDescent="0.25">
      <c r="A78" s="20">
        <v>48</v>
      </c>
      <c r="B78" s="27"/>
      <c r="C78" s="27"/>
      <c r="D78" s="73"/>
      <c r="E78" s="74"/>
      <c r="F78" s="27"/>
      <c r="G78" s="27"/>
      <c r="H78" s="27"/>
      <c r="I78" s="27"/>
      <c r="J78" s="28"/>
      <c r="K78" s="33"/>
      <c r="L78" s="58"/>
      <c r="M78" s="50" t="str">
        <f t="shared" si="1"/>
        <v/>
      </c>
      <c r="N78" s="59" t="str">
        <f t="shared" si="6"/>
        <v/>
      </c>
      <c r="X78" s="10" t="e">
        <f t="shared" si="2"/>
        <v>#N/A</v>
      </c>
      <c r="AB78" s="10" t="s">
        <v>243</v>
      </c>
      <c r="AC78" s="10" t="s">
        <v>236</v>
      </c>
      <c r="AF78" s="10" t="s">
        <v>212</v>
      </c>
      <c r="AM78" s="10" t="s">
        <v>230</v>
      </c>
      <c r="AN78" s="10">
        <v>140</v>
      </c>
      <c r="AO78" s="10">
        <v>130</v>
      </c>
      <c r="AP78" s="10">
        <v>130</v>
      </c>
      <c r="AQ78" s="10">
        <v>120</v>
      </c>
      <c r="AR78" s="10">
        <v>110</v>
      </c>
      <c r="AS78" s="10">
        <v>110</v>
      </c>
      <c r="AT78" s="10">
        <v>100</v>
      </c>
      <c r="AU78" s="10">
        <v>80</v>
      </c>
    </row>
    <row r="79" spans="1:47" x14ac:dyDescent="0.25">
      <c r="A79" s="20">
        <v>49</v>
      </c>
      <c r="B79" s="27"/>
      <c r="C79" s="27"/>
      <c r="D79" s="73"/>
      <c r="E79" s="74"/>
      <c r="F79" s="27"/>
      <c r="G79" s="27"/>
      <c r="H79" s="27"/>
      <c r="I79" s="27"/>
      <c r="J79" s="28"/>
      <c r="K79" s="33"/>
      <c r="L79" s="58"/>
      <c r="M79" s="50" t="str">
        <f t="shared" si="1"/>
        <v/>
      </c>
      <c r="N79" s="59" t="str">
        <f t="shared" si="6"/>
        <v/>
      </c>
      <c r="X79" s="10" t="e">
        <f t="shared" si="2"/>
        <v>#N/A</v>
      </c>
      <c r="AB79" s="10" t="s">
        <v>248</v>
      </c>
      <c r="AC79" s="10" t="s">
        <v>239</v>
      </c>
      <c r="AF79" s="10" t="s">
        <v>217</v>
      </c>
      <c r="AM79" s="10" t="s">
        <v>233</v>
      </c>
      <c r="AN79" s="10">
        <v>230</v>
      </c>
      <c r="AO79" s="10">
        <v>220</v>
      </c>
      <c r="AP79" s="10">
        <v>210</v>
      </c>
      <c r="AQ79" s="10">
        <v>200</v>
      </c>
      <c r="AR79" s="10">
        <v>180</v>
      </c>
      <c r="AS79" s="10">
        <v>170</v>
      </c>
      <c r="AT79" s="10">
        <v>160</v>
      </c>
      <c r="AU79" s="10">
        <v>140</v>
      </c>
    </row>
    <row r="80" spans="1:47" ht="17.25" customHeight="1" x14ac:dyDescent="0.25">
      <c r="A80" s="20">
        <v>50</v>
      </c>
      <c r="B80" s="27"/>
      <c r="C80" s="27"/>
      <c r="D80" s="73"/>
      <c r="E80" s="74"/>
      <c r="F80" s="27"/>
      <c r="G80" s="27"/>
      <c r="H80" s="27"/>
      <c r="I80" s="27"/>
      <c r="J80" s="28"/>
      <c r="K80" s="33"/>
      <c r="L80" s="58"/>
      <c r="M80" s="50" t="str">
        <f t="shared" si="1"/>
        <v/>
      </c>
      <c r="N80" s="59" t="str">
        <f t="shared" si="6"/>
        <v/>
      </c>
      <c r="X80" s="10" t="e">
        <f t="shared" si="2"/>
        <v>#N/A</v>
      </c>
      <c r="AB80" s="10" t="s">
        <v>251</v>
      </c>
      <c r="AC80" s="10" t="s">
        <v>241</v>
      </c>
      <c r="AF80" s="10" t="s">
        <v>2011</v>
      </c>
      <c r="AM80" s="10" t="s">
        <v>236</v>
      </c>
      <c r="AN80" s="10">
        <v>130</v>
      </c>
      <c r="AO80" s="10">
        <v>120</v>
      </c>
      <c r="AP80" s="10">
        <v>120</v>
      </c>
      <c r="AQ80" s="10">
        <v>110</v>
      </c>
      <c r="AR80" s="10">
        <v>100</v>
      </c>
      <c r="AS80" s="10">
        <v>100</v>
      </c>
      <c r="AT80" s="10">
        <v>90</v>
      </c>
      <c r="AU80" s="10">
        <v>80</v>
      </c>
    </row>
    <row r="81" spans="1:47" x14ac:dyDescent="0.25">
      <c r="AB81" s="10" t="s">
        <v>254</v>
      </c>
      <c r="AC81" s="10" t="s">
        <v>244</v>
      </c>
      <c r="AF81" s="10" t="s">
        <v>220</v>
      </c>
      <c r="AM81" s="10" t="s">
        <v>239</v>
      </c>
      <c r="AN81" s="10">
        <v>210</v>
      </c>
      <c r="AO81" s="10">
        <v>200</v>
      </c>
      <c r="AP81" s="10">
        <v>190</v>
      </c>
      <c r="AQ81" s="10">
        <v>180</v>
      </c>
      <c r="AR81" s="10">
        <v>170</v>
      </c>
      <c r="AS81" s="10">
        <v>160</v>
      </c>
      <c r="AT81" s="10">
        <v>150</v>
      </c>
      <c r="AU81" s="10">
        <v>130</v>
      </c>
    </row>
    <row r="82" spans="1:47" ht="16.5" customHeight="1" x14ac:dyDescent="0.25">
      <c r="A82" s="105" t="s">
        <v>2499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AB82" s="10" t="s">
        <v>257</v>
      </c>
      <c r="AC82" s="10" t="s">
        <v>246</v>
      </c>
      <c r="AF82" s="10" t="s">
        <v>222</v>
      </c>
      <c r="AM82" s="10" t="s">
        <v>241</v>
      </c>
      <c r="AN82" s="10">
        <v>230</v>
      </c>
      <c r="AO82" s="10">
        <v>220</v>
      </c>
      <c r="AP82" s="10">
        <v>210</v>
      </c>
      <c r="AQ82" s="10">
        <v>200</v>
      </c>
      <c r="AR82" s="10">
        <v>180</v>
      </c>
      <c r="AS82" s="10">
        <v>170</v>
      </c>
      <c r="AT82" s="10">
        <v>160</v>
      </c>
      <c r="AU82" s="10">
        <v>140</v>
      </c>
    </row>
    <row r="83" spans="1:47" ht="18" customHeight="1" x14ac:dyDescent="0.25">
      <c r="A83" s="106" t="s">
        <v>2502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AB83" s="10" t="s">
        <v>259</v>
      </c>
      <c r="AC83" s="10" t="s">
        <v>249</v>
      </c>
      <c r="AF83" s="10" t="s">
        <v>225</v>
      </c>
      <c r="AM83" s="10" t="s">
        <v>244</v>
      </c>
      <c r="AN83" s="10">
        <v>160</v>
      </c>
      <c r="AO83" s="10">
        <v>150</v>
      </c>
      <c r="AP83" s="10">
        <v>140</v>
      </c>
      <c r="AQ83" s="10">
        <v>140</v>
      </c>
      <c r="AR83" s="10">
        <v>130</v>
      </c>
      <c r="AS83" s="10">
        <v>120</v>
      </c>
      <c r="AT83" s="10">
        <v>110</v>
      </c>
      <c r="AU83" s="10">
        <v>100</v>
      </c>
    </row>
    <row r="84" spans="1:47" ht="30.75" customHeight="1" x14ac:dyDescent="0.25">
      <c r="A84" s="107" t="s">
        <v>2572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AB84" s="10" t="s">
        <v>261</v>
      </c>
      <c r="AC84" s="10" t="s">
        <v>252</v>
      </c>
      <c r="AF84" s="10" t="s">
        <v>2012</v>
      </c>
      <c r="AM84" s="10" t="s">
        <v>246</v>
      </c>
      <c r="AN84" s="10">
        <v>130</v>
      </c>
      <c r="AO84" s="10">
        <v>120</v>
      </c>
      <c r="AP84" s="10">
        <v>120</v>
      </c>
      <c r="AQ84" s="10">
        <v>110</v>
      </c>
      <c r="AR84" s="10">
        <v>100</v>
      </c>
      <c r="AS84" s="10">
        <v>100</v>
      </c>
      <c r="AT84" s="10">
        <v>90</v>
      </c>
      <c r="AU84" s="10">
        <v>80</v>
      </c>
    </row>
    <row r="85" spans="1:47" ht="12.75" customHeight="1" x14ac:dyDescent="0.25">
      <c r="AB85" s="10" t="s">
        <v>263</v>
      </c>
      <c r="AC85" s="10" t="s">
        <v>255</v>
      </c>
      <c r="AF85" s="10" t="s">
        <v>228</v>
      </c>
      <c r="AM85" s="10" t="s">
        <v>249</v>
      </c>
      <c r="AN85" s="10">
        <v>230</v>
      </c>
      <c r="AO85" s="10">
        <v>220</v>
      </c>
      <c r="AP85" s="10">
        <v>210</v>
      </c>
      <c r="AQ85" s="10">
        <v>200</v>
      </c>
      <c r="AR85" s="10">
        <v>180</v>
      </c>
      <c r="AS85" s="10">
        <v>170</v>
      </c>
      <c r="AT85" s="10">
        <v>160</v>
      </c>
      <c r="AU85" s="10">
        <v>140</v>
      </c>
    </row>
    <row r="86" spans="1:47" x14ac:dyDescent="0.25">
      <c r="C86" s="21" t="s">
        <v>2500</v>
      </c>
      <c r="D86" s="102"/>
      <c r="E86" s="102"/>
      <c r="F86" s="102"/>
      <c r="G86" s="102"/>
      <c r="H86" s="102"/>
      <c r="I86" s="10" t="s">
        <v>2501</v>
      </c>
      <c r="J86" s="22"/>
      <c r="AB86" s="10" t="s">
        <v>265</v>
      </c>
      <c r="AF86" s="10" t="s">
        <v>231</v>
      </c>
      <c r="AM86" s="10" t="s">
        <v>252</v>
      </c>
      <c r="AN86" s="10">
        <v>230</v>
      </c>
      <c r="AO86" s="10">
        <v>220</v>
      </c>
      <c r="AP86" s="10">
        <v>210</v>
      </c>
      <c r="AQ86" s="10">
        <v>200</v>
      </c>
      <c r="AR86" s="10">
        <v>180</v>
      </c>
      <c r="AS86" s="10">
        <v>170</v>
      </c>
      <c r="AT86" s="10">
        <v>160</v>
      </c>
      <c r="AU86" s="10">
        <v>140</v>
      </c>
    </row>
    <row r="87" spans="1:47" x14ac:dyDescent="0.25">
      <c r="C87" s="21" t="s">
        <v>2500</v>
      </c>
      <c r="D87" s="102"/>
      <c r="E87" s="102"/>
      <c r="F87" s="102"/>
      <c r="G87" s="102"/>
      <c r="H87" s="102"/>
      <c r="I87" s="10" t="s">
        <v>2501</v>
      </c>
      <c r="J87" s="22"/>
      <c r="AB87" s="10" t="s">
        <v>267</v>
      </c>
      <c r="AF87" s="10" t="s">
        <v>2013</v>
      </c>
      <c r="AM87" s="10" t="s">
        <v>255</v>
      </c>
      <c r="AN87" s="10">
        <v>140</v>
      </c>
      <c r="AO87" s="10">
        <v>130</v>
      </c>
      <c r="AP87" s="10">
        <v>130</v>
      </c>
      <c r="AQ87" s="10">
        <v>120</v>
      </c>
      <c r="AR87" s="10">
        <v>110</v>
      </c>
      <c r="AS87" s="10">
        <v>110</v>
      </c>
      <c r="AT87" s="10">
        <v>100</v>
      </c>
      <c r="AU87" s="10">
        <v>80</v>
      </c>
    </row>
    <row r="88" spans="1:47" x14ac:dyDescent="0.25">
      <c r="C88" s="21" t="s">
        <v>2500</v>
      </c>
      <c r="D88" s="102"/>
      <c r="E88" s="102"/>
      <c r="F88" s="102"/>
      <c r="G88" s="102"/>
      <c r="H88" s="102"/>
      <c r="I88" s="10" t="s">
        <v>2501</v>
      </c>
      <c r="J88" s="22"/>
      <c r="AB88" s="10" t="s">
        <v>270</v>
      </c>
      <c r="AF88" s="10" t="s">
        <v>234</v>
      </c>
    </row>
    <row r="89" spans="1:47" x14ac:dyDescent="0.25">
      <c r="C89" s="21" t="s">
        <v>2500</v>
      </c>
      <c r="D89" s="102"/>
      <c r="E89" s="102"/>
      <c r="F89" s="102"/>
      <c r="G89" s="102"/>
      <c r="H89" s="102"/>
      <c r="I89" s="10" t="s">
        <v>2501</v>
      </c>
      <c r="J89" s="22"/>
      <c r="AB89" s="10" t="s">
        <v>272</v>
      </c>
      <c r="AF89" s="10" t="s">
        <v>237</v>
      </c>
    </row>
    <row r="90" spans="1:47" x14ac:dyDescent="0.25">
      <c r="C90" s="21" t="s">
        <v>2500</v>
      </c>
      <c r="D90" s="102"/>
      <c r="E90" s="102"/>
      <c r="F90" s="102"/>
      <c r="G90" s="102"/>
      <c r="H90" s="102"/>
      <c r="I90" s="10" t="s">
        <v>2501</v>
      </c>
      <c r="J90" s="22"/>
      <c r="AB90" s="10" t="s">
        <v>274</v>
      </c>
      <c r="AF90" s="10" t="s">
        <v>2014</v>
      </c>
    </row>
    <row r="91" spans="1:47" x14ac:dyDescent="0.25">
      <c r="C91" s="21" t="s">
        <v>2500</v>
      </c>
      <c r="D91" s="102"/>
      <c r="E91" s="102"/>
      <c r="F91" s="102"/>
      <c r="G91" s="102"/>
      <c r="H91" s="102"/>
      <c r="I91" s="10" t="s">
        <v>2501</v>
      </c>
      <c r="J91" s="22"/>
      <c r="AB91" s="10" t="s">
        <v>276</v>
      </c>
      <c r="AF91" s="10" t="s">
        <v>2015</v>
      </c>
    </row>
    <row r="92" spans="1:47" x14ac:dyDescent="0.25">
      <c r="C92" s="21" t="s">
        <v>2500</v>
      </c>
      <c r="D92" s="102"/>
      <c r="E92" s="102"/>
      <c r="F92" s="102"/>
      <c r="G92" s="102"/>
      <c r="H92" s="102"/>
      <c r="I92" s="10" t="s">
        <v>2501</v>
      </c>
      <c r="J92" s="22"/>
      <c r="AB92" s="10" t="s">
        <v>278</v>
      </c>
      <c r="AF92" s="10" t="s">
        <v>2016</v>
      </c>
    </row>
    <row r="93" spans="1:47" x14ac:dyDescent="0.25">
      <c r="AB93" s="10" t="s">
        <v>280</v>
      </c>
      <c r="AF93" s="10" t="s">
        <v>240</v>
      </c>
    </row>
    <row r="94" spans="1:47" x14ac:dyDescent="0.25">
      <c r="AB94" s="10" t="s">
        <v>282</v>
      </c>
      <c r="AF94" s="10" t="s">
        <v>242</v>
      </c>
    </row>
    <row r="95" spans="1:47" x14ac:dyDescent="0.25">
      <c r="AB95" s="10" t="s">
        <v>284</v>
      </c>
      <c r="AF95" s="10" t="s">
        <v>2017</v>
      </c>
    </row>
    <row r="96" spans="1:47" x14ac:dyDescent="0.25">
      <c r="AB96" s="10" t="s">
        <v>286</v>
      </c>
      <c r="AF96" s="10" t="s">
        <v>245</v>
      </c>
    </row>
    <row r="97" spans="28:32" x14ac:dyDescent="0.25">
      <c r="AB97" s="10" t="s">
        <v>288</v>
      </c>
      <c r="AF97" s="10" t="s">
        <v>247</v>
      </c>
    </row>
    <row r="98" spans="28:32" x14ac:dyDescent="0.25">
      <c r="AB98" s="10" t="s">
        <v>290</v>
      </c>
      <c r="AF98" s="10" t="s">
        <v>250</v>
      </c>
    </row>
    <row r="99" spans="28:32" x14ac:dyDescent="0.25">
      <c r="AB99" s="10" t="s">
        <v>2565</v>
      </c>
      <c r="AF99" s="10" t="s">
        <v>253</v>
      </c>
    </row>
    <row r="100" spans="28:32" x14ac:dyDescent="0.25">
      <c r="AB100" s="10" t="s">
        <v>292</v>
      </c>
      <c r="AF100" s="10" t="s">
        <v>2018</v>
      </c>
    </row>
    <row r="101" spans="28:32" x14ac:dyDescent="0.25">
      <c r="AB101" s="10" t="s">
        <v>294</v>
      </c>
      <c r="AF101" s="10" t="s">
        <v>256</v>
      </c>
    </row>
    <row r="102" spans="28:32" x14ac:dyDescent="0.25">
      <c r="AB102" s="10" t="s">
        <v>297</v>
      </c>
      <c r="AF102" s="10" t="s">
        <v>258</v>
      </c>
    </row>
    <row r="103" spans="28:32" x14ac:dyDescent="0.25">
      <c r="AB103" s="10" t="s">
        <v>299</v>
      </c>
      <c r="AF103" s="10" t="s">
        <v>260</v>
      </c>
    </row>
    <row r="104" spans="28:32" x14ac:dyDescent="0.25">
      <c r="AB104" s="10" t="s">
        <v>301</v>
      </c>
      <c r="AF104" s="10" t="s">
        <v>262</v>
      </c>
    </row>
    <row r="105" spans="28:32" x14ac:dyDescent="0.25">
      <c r="AB105" s="10" t="s">
        <v>303</v>
      </c>
      <c r="AF105" s="10" t="s">
        <v>264</v>
      </c>
    </row>
    <row r="106" spans="28:32" x14ac:dyDescent="0.25">
      <c r="AB106" s="10" t="s">
        <v>307</v>
      </c>
      <c r="AF106" s="10" t="s">
        <v>266</v>
      </c>
    </row>
    <row r="107" spans="28:32" x14ac:dyDescent="0.25">
      <c r="AB107" s="10" t="s">
        <v>309</v>
      </c>
      <c r="AF107" s="10" t="s">
        <v>268</v>
      </c>
    </row>
    <row r="108" spans="28:32" x14ac:dyDescent="0.25">
      <c r="AB108" s="10" t="s">
        <v>312</v>
      </c>
      <c r="AF108" s="10" t="s">
        <v>269</v>
      </c>
    </row>
    <row r="109" spans="28:32" x14ac:dyDescent="0.25">
      <c r="AB109" s="10" t="s">
        <v>314</v>
      </c>
      <c r="AF109" s="10" t="s">
        <v>271</v>
      </c>
    </row>
    <row r="110" spans="28:32" x14ac:dyDescent="0.25">
      <c r="AB110" s="10" t="s">
        <v>318</v>
      </c>
      <c r="AF110" s="10" t="s">
        <v>2019</v>
      </c>
    </row>
    <row r="111" spans="28:32" x14ac:dyDescent="0.25">
      <c r="AB111" s="10" t="s">
        <v>320</v>
      </c>
      <c r="AF111" s="10" t="s">
        <v>273</v>
      </c>
    </row>
    <row r="112" spans="28:32" x14ac:dyDescent="0.25">
      <c r="AB112" s="10" t="s">
        <v>322</v>
      </c>
      <c r="AF112" s="10" t="s">
        <v>2020</v>
      </c>
    </row>
    <row r="113" spans="28:32" x14ac:dyDescent="0.25">
      <c r="AB113" s="10" t="s">
        <v>324</v>
      </c>
      <c r="AF113" s="10" t="s">
        <v>275</v>
      </c>
    </row>
    <row r="114" spans="28:32" x14ac:dyDescent="0.25">
      <c r="AB114" s="10" t="s">
        <v>327</v>
      </c>
      <c r="AF114" s="10" t="s">
        <v>277</v>
      </c>
    </row>
    <row r="115" spans="28:32" x14ac:dyDescent="0.25">
      <c r="AB115" s="10" t="s">
        <v>329</v>
      </c>
      <c r="AF115" s="10" t="s">
        <v>279</v>
      </c>
    </row>
    <row r="116" spans="28:32" x14ac:dyDescent="0.25">
      <c r="AB116" s="10" t="s">
        <v>331</v>
      </c>
      <c r="AF116" s="10" t="s">
        <v>281</v>
      </c>
    </row>
    <row r="117" spans="28:32" x14ac:dyDescent="0.25">
      <c r="AB117" s="10" t="s">
        <v>333</v>
      </c>
      <c r="AF117" s="10" t="s">
        <v>283</v>
      </c>
    </row>
    <row r="118" spans="28:32" x14ac:dyDescent="0.25">
      <c r="AB118" s="10" t="s">
        <v>335</v>
      </c>
      <c r="AF118" s="10" t="s">
        <v>285</v>
      </c>
    </row>
    <row r="119" spans="28:32" x14ac:dyDescent="0.25">
      <c r="AB119" s="10" t="s">
        <v>337</v>
      </c>
      <c r="AF119" s="10" t="s">
        <v>287</v>
      </c>
    </row>
    <row r="120" spans="28:32" x14ac:dyDescent="0.25">
      <c r="AB120" s="10" t="s">
        <v>340</v>
      </c>
      <c r="AF120" s="10" t="s">
        <v>289</v>
      </c>
    </row>
    <row r="121" spans="28:32" x14ac:dyDescent="0.25">
      <c r="AB121" s="10" t="s">
        <v>342</v>
      </c>
      <c r="AF121" s="10" t="s">
        <v>291</v>
      </c>
    </row>
    <row r="122" spans="28:32" x14ac:dyDescent="0.25">
      <c r="AB122" s="10" t="s">
        <v>344</v>
      </c>
      <c r="AF122" s="10" t="s">
        <v>293</v>
      </c>
    </row>
    <row r="123" spans="28:32" x14ac:dyDescent="0.25">
      <c r="AB123" s="10" t="s">
        <v>346</v>
      </c>
      <c r="AF123" s="10" t="s">
        <v>295</v>
      </c>
    </row>
    <row r="124" spans="28:32" x14ac:dyDescent="0.25">
      <c r="AB124" s="10" t="s">
        <v>348</v>
      </c>
      <c r="AF124" s="10" t="s">
        <v>296</v>
      </c>
    </row>
    <row r="125" spans="28:32" x14ac:dyDescent="0.25">
      <c r="AB125" s="10" t="s">
        <v>350</v>
      </c>
      <c r="AF125" s="10" t="s">
        <v>298</v>
      </c>
    </row>
    <row r="126" spans="28:32" x14ac:dyDescent="0.25">
      <c r="AB126" s="10" t="s">
        <v>352</v>
      </c>
      <c r="AF126" s="10" t="s">
        <v>300</v>
      </c>
    </row>
    <row r="127" spans="28:32" x14ac:dyDescent="0.25">
      <c r="AB127" s="10" t="s">
        <v>354</v>
      </c>
      <c r="AF127" s="10" t="s">
        <v>302</v>
      </c>
    </row>
    <row r="128" spans="28:32" x14ac:dyDescent="0.25">
      <c r="AB128" s="10" t="s">
        <v>356</v>
      </c>
      <c r="AF128" s="10" t="s">
        <v>304</v>
      </c>
    </row>
    <row r="129" spans="28:32" x14ac:dyDescent="0.25">
      <c r="AB129" s="10" t="s">
        <v>358</v>
      </c>
      <c r="AF129" s="10" t="s">
        <v>305</v>
      </c>
    </row>
    <row r="130" spans="28:32" x14ac:dyDescent="0.25">
      <c r="AB130" s="10" t="s">
        <v>360</v>
      </c>
      <c r="AF130" s="10" t="s">
        <v>306</v>
      </c>
    </row>
    <row r="131" spans="28:32" x14ac:dyDescent="0.25">
      <c r="AB131" s="10" t="s">
        <v>362</v>
      </c>
      <c r="AF131" s="10" t="s">
        <v>2021</v>
      </c>
    </row>
    <row r="132" spans="28:32" x14ac:dyDescent="0.25">
      <c r="AB132" s="10" t="s">
        <v>364</v>
      </c>
      <c r="AF132" s="10" t="s">
        <v>308</v>
      </c>
    </row>
    <row r="133" spans="28:32" x14ac:dyDescent="0.25">
      <c r="AB133" s="10" t="s">
        <v>366</v>
      </c>
      <c r="AF133" s="10" t="s">
        <v>310</v>
      </c>
    </row>
    <row r="134" spans="28:32" x14ac:dyDescent="0.25">
      <c r="AB134" s="10" t="s">
        <v>368</v>
      </c>
      <c r="AF134" s="10" t="s">
        <v>311</v>
      </c>
    </row>
    <row r="135" spans="28:32" x14ac:dyDescent="0.25">
      <c r="AB135" s="10" t="s">
        <v>370</v>
      </c>
      <c r="AF135" s="10" t="s">
        <v>313</v>
      </c>
    </row>
    <row r="136" spans="28:32" x14ac:dyDescent="0.25">
      <c r="AB136" s="10" t="s">
        <v>371</v>
      </c>
      <c r="AF136" s="10" t="s">
        <v>315</v>
      </c>
    </row>
    <row r="137" spans="28:32" x14ac:dyDescent="0.25">
      <c r="AB137" s="10" t="s">
        <v>373</v>
      </c>
      <c r="AF137" s="10" t="s">
        <v>316</v>
      </c>
    </row>
    <row r="138" spans="28:32" x14ac:dyDescent="0.25">
      <c r="AB138" s="10" t="s">
        <v>375</v>
      </c>
      <c r="AF138" s="10" t="s">
        <v>2022</v>
      </c>
    </row>
    <row r="139" spans="28:32" x14ac:dyDescent="0.25">
      <c r="AB139" s="10" t="s">
        <v>377</v>
      </c>
      <c r="AF139" s="10" t="s">
        <v>317</v>
      </c>
    </row>
    <row r="140" spans="28:32" x14ac:dyDescent="0.25">
      <c r="AB140" s="10" t="s">
        <v>378</v>
      </c>
      <c r="AF140" s="10" t="s">
        <v>319</v>
      </c>
    </row>
    <row r="141" spans="28:32" x14ac:dyDescent="0.25">
      <c r="AB141" s="10" t="s">
        <v>380</v>
      </c>
      <c r="AF141" s="10" t="s">
        <v>321</v>
      </c>
    </row>
    <row r="142" spans="28:32" x14ac:dyDescent="0.25">
      <c r="AB142" s="10" t="s">
        <v>382</v>
      </c>
      <c r="AF142" s="10" t="s">
        <v>323</v>
      </c>
    </row>
    <row r="143" spans="28:32" x14ac:dyDescent="0.25">
      <c r="AB143" s="10" t="s">
        <v>384</v>
      </c>
      <c r="AF143" s="10" t="s">
        <v>325</v>
      </c>
    </row>
    <row r="144" spans="28:32" x14ac:dyDescent="0.25">
      <c r="AB144" s="10" t="s">
        <v>386</v>
      </c>
      <c r="AF144" s="10" t="s">
        <v>326</v>
      </c>
    </row>
    <row r="145" spans="28:32" x14ac:dyDescent="0.25">
      <c r="AB145" s="10" t="s">
        <v>388</v>
      </c>
      <c r="AF145" s="10" t="s">
        <v>328</v>
      </c>
    </row>
    <row r="146" spans="28:32" x14ac:dyDescent="0.25">
      <c r="AB146" s="10" t="s">
        <v>390</v>
      </c>
      <c r="AF146" s="10" t="s">
        <v>330</v>
      </c>
    </row>
    <row r="147" spans="28:32" x14ac:dyDescent="0.25">
      <c r="AB147" s="10" t="s">
        <v>392</v>
      </c>
      <c r="AF147" s="10" t="s">
        <v>332</v>
      </c>
    </row>
    <row r="148" spans="28:32" x14ac:dyDescent="0.25">
      <c r="AB148" s="10" t="s">
        <v>394</v>
      </c>
      <c r="AF148" s="10" t="s">
        <v>334</v>
      </c>
    </row>
    <row r="149" spans="28:32" x14ac:dyDescent="0.25">
      <c r="AB149" s="10" t="s">
        <v>2566</v>
      </c>
      <c r="AF149" s="10" t="s">
        <v>2023</v>
      </c>
    </row>
    <row r="150" spans="28:32" x14ac:dyDescent="0.25">
      <c r="AB150" s="10" t="s">
        <v>396</v>
      </c>
      <c r="AF150" s="10" t="s">
        <v>336</v>
      </c>
    </row>
    <row r="151" spans="28:32" x14ac:dyDescent="0.25">
      <c r="AB151" s="10" t="s">
        <v>398</v>
      </c>
      <c r="AF151" s="10" t="s">
        <v>338</v>
      </c>
    </row>
    <row r="152" spans="28:32" x14ac:dyDescent="0.25">
      <c r="AB152" s="10" t="s">
        <v>400</v>
      </c>
      <c r="AF152" s="10" t="s">
        <v>339</v>
      </c>
    </row>
    <row r="153" spans="28:32" x14ac:dyDescent="0.25">
      <c r="AB153" s="10" t="s">
        <v>401</v>
      </c>
      <c r="AF153" s="10" t="s">
        <v>2024</v>
      </c>
    </row>
    <row r="154" spans="28:32" x14ac:dyDescent="0.25">
      <c r="AB154" s="10" t="s">
        <v>403</v>
      </c>
      <c r="AF154" s="10" t="s">
        <v>341</v>
      </c>
    </row>
    <row r="155" spans="28:32" x14ac:dyDescent="0.25">
      <c r="AB155" s="10" t="s">
        <v>405</v>
      </c>
      <c r="AF155" s="10" t="s">
        <v>343</v>
      </c>
    </row>
    <row r="156" spans="28:32" x14ac:dyDescent="0.25">
      <c r="AB156" s="10" t="s">
        <v>407</v>
      </c>
      <c r="AF156" s="10" t="s">
        <v>345</v>
      </c>
    </row>
    <row r="157" spans="28:32" x14ac:dyDescent="0.25">
      <c r="AB157" s="10" t="s">
        <v>409</v>
      </c>
      <c r="AF157" s="10" t="s">
        <v>347</v>
      </c>
    </row>
    <row r="158" spans="28:32" x14ac:dyDescent="0.25">
      <c r="AB158" s="10" t="s">
        <v>411</v>
      </c>
      <c r="AF158" s="10" t="s">
        <v>349</v>
      </c>
    </row>
    <row r="159" spans="28:32" x14ac:dyDescent="0.25">
      <c r="AB159" s="10" t="s">
        <v>413</v>
      </c>
      <c r="AF159" s="10" t="s">
        <v>351</v>
      </c>
    </row>
    <row r="160" spans="28:32" x14ac:dyDescent="0.25">
      <c r="AB160" s="10" t="s">
        <v>416</v>
      </c>
      <c r="AF160" s="10" t="s">
        <v>353</v>
      </c>
    </row>
    <row r="161" spans="28:32" x14ac:dyDescent="0.25">
      <c r="AB161" s="10" t="s">
        <v>418</v>
      </c>
      <c r="AF161" s="10" t="s">
        <v>355</v>
      </c>
    </row>
    <row r="162" spans="28:32" x14ac:dyDescent="0.25">
      <c r="AB162" s="10" t="s">
        <v>420</v>
      </c>
      <c r="AF162" s="10" t="s">
        <v>357</v>
      </c>
    </row>
    <row r="163" spans="28:32" x14ac:dyDescent="0.25">
      <c r="AB163" s="10" t="s">
        <v>422</v>
      </c>
      <c r="AF163" s="10" t="s">
        <v>359</v>
      </c>
    </row>
    <row r="164" spans="28:32" x14ac:dyDescent="0.25">
      <c r="AB164" s="10" t="s">
        <v>424</v>
      </c>
      <c r="AF164" s="10" t="s">
        <v>2025</v>
      </c>
    </row>
    <row r="165" spans="28:32" x14ac:dyDescent="0.25">
      <c r="AB165" s="10" t="s">
        <v>425</v>
      </c>
      <c r="AF165" s="10" t="s">
        <v>361</v>
      </c>
    </row>
    <row r="166" spans="28:32" x14ac:dyDescent="0.25">
      <c r="AB166" s="10" t="s">
        <v>426</v>
      </c>
      <c r="AF166" s="10" t="s">
        <v>363</v>
      </c>
    </row>
    <row r="167" spans="28:32" x14ac:dyDescent="0.25">
      <c r="AB167" s="10" t="s">
        <v>428</v>
      </c>
      <c r="AF167" s="10" t="s">
        <v>365</v>
      </c>
    </row>
    <row r="168" spans="28:32" x14ac:dyDescent="0.25">
      <c r="AB168" s="10" t="s">
        <v>430</v>
      </c>
      <c r="AF168" s="10" t="s">
        <v>367</v>
      </c>
    </row>
    <row r="169" spans="28:32" x14ac:dyDescent="0.25">
      <c r="AB169" s="10" t="s">
        <v>432</v>
      </c>
      <c r="AF169" s="10" t="s">
        <v>2026</v>
      </c>
    </row>
    <row r="170" spans="28:32" x14ac:dyDescent="0.25">
      <c r="AB170" s="10" t="s">
        <v>434</v>
      </c>
      <c r="AF170" s="10" t="s">
        <v>369</v>
      </c>
    </row>
    <row r="171" spans="28:32" x14ac:dyDescent="0.25">
      <c r="AB171" s="10" t="s">
        <v>436</v>
      </c>
      <c r="AF171" s="10" t="s">
        <v>372</v>
      </c>
    </row>
    <row r="172" spans="28:32" x14ac:dyDescent="0.25">
      <c r="AB172" s="10" t="s">
        <v>437</v>
      </c>
      <c r="AF172" s="10" t="s">
        <v>2027</v>
      </c>
    </row>
    <row r="173" spans="28:32" x14ac:dyDescent="0.25">
      <c r="AB173" s="10" t="s">
        <v>439</v>
      </c>
      <c r="AF173" s="10" t="s">
        <v>374</v>
      </c>
    </row>
    <row r="174" spans="28:32" x14ac:dyDescent="0.25">
      <c r="AB174" s="10" t="s">
        <v>441</v>
      </c>
      <c r="AF174" s="10" t="s">
        <v>376</v>
      </c>
    </row>
    <row r="175" spans="28:32" x14ac:dyDescent="0.25">
      <c r="AB175" s="10" t="s">
        <v>446</v>
      </c>
      <c r="AF175" s="10" t="s">
        <v>379</v>
      </c>
    </row>
    <row r="176" spans="28:32" x14ac:dyDescent="0.25">
      <c r="AB176" s="10" t="s">
        <v>2567</v>
      </c>
      <c r="AF176" s="10" t="s">
        <v>381</v>
      </c>
    </row>
    <row r="177" spans="28:32" x14ac:dyDescent="0.25">
      <c r="AB177" s="10" t="s">
        <v>448</v>
      </c>
      <c r="AF177" s="10" t="s">
        <v>2028</v>
      </c>
    </row>
    <row r="178" spans="28:32" x14ac:dyDescent="0.25">
      <c r="AF178" s="10" t="s">
        <v>383</v>
      </c>
    </row>
    <row r="179" spans="28:32" x14ac:dyDescent="0.25">
      <c r="AF179" s="10" t="s">
        <v>385</v>
      </c>
    </row>
    <row r="180" spans="28:32" x14ac:dyDescent="0.25">
      <c r="AF180" s="10" t="s">
        <v>387</v>
      </c>
    </row>
    <row r="181" spans="28:32" x14ac:dyDescent="0.25">
      <c r="AF181" s="10" t="s">
        <v>389</v>
      </c>
    </row>
    <row r="182" spans="28:32" x14ac:dyDescent="0.25">
      <c r="AF182" s="10" t="s">
        <v>391</v>
      </c>
    </row>
    <row r="183" spans="28:32" x14ac:dyDescent="0.25">
      <c r="AF183" s="10" t="s">
        <v>393</v>
      </c>
    </row>
    <row r="184" spans="28:32" x14ac:dyDescent="0.25">
      <c r="AF184" s="10" t="s">
        <v>395</v>
      </c>
    </row>
    <row r="185" spans="28:32" x14ac:dyDescent="0.25">
      <c r="AF185" s="10" t="s">
        <v>2029</v>
      </c>
    </row>
    <row r="186" spans="28:32" x14ac:dyDescent="0.25">
      <c r="AF186" s="10" t="s">
        <v>397</v>
      </c>
    </row>
    <row r="187" spans="28:32" x14ac:dyDescent="0.25">
      <c r="AF187" s="10" t="s">
        <v>2030</v>
      </c>
    </row>
    <row r="188" spans="28:32" x14ac:dyDescent="0.25">
      <c r="AF188" s="10" t="s">
        <v>399</v>
      </c>
    </row>
    <row r="189" spans="28:32" x14ac:dyDescent="0.25">
      <c r="AF189" s="10" t="s">
        <v>402</v>
      </c>
    </row>
    <row r="190" spans="28:32" x14ac:dyDescent="0.25">
      <c r="AF190" s="10" t="s">
        <v>404</v>
      </c>
    </row>
    <row r="191" spans="28:32" x14ac:dyDescent="0.25">
      <c r="AF191" s="10" t="s">
        <v>406</v>
      </c>
    </row>
    <row r="192" spans="28:32" x14ac:dyDescent="0.25">
      <c r="AF192" s="10" t="s">
        <v>2031</v>
      </c>
    </row>
    <row r="193" spans="32:32" x14ac:dyDescent="0.25">
      <c r="AF193" s="10" t="s">
        <v>408</v>
      </c>
    </row>
    <row r="194" spans="32:32" x14ac:dyDescent="0.25">
      <c r="AF194" s="10" t="s">
        <v>410</v>
      </c>
    </row>
    <row r="195" spans="32:32" x14ac:dyDescent="0.25">
      <c r="AF195" s="10" t="s">
        <v>412</v>
      </c>
    </row>
    <row r="196" spans="32:32" x14ac:dyDescent="0.25">
      <c r="AF196" s="10" t="s">
        <v>414</v>
      </c>
    </row>
    <row r="197" spans="32:32" x14ac:dyDescent="0.25">
      <c r="AF197" s="10" t="s">
        <v>2032</v>
      </c>
    </row>
    <row r="198" spans="32:32" x14ac:dyDescent="0.25">
      <c r="AF198" s="10" t="s">
        <v>415</v>
      </c>
    </row>
    <row r="199" spans="32:32" x14ac:dyDescent="0.25">
      <c r="AF199" s="10" t="s">
        <v>417</v>
      </c>
    </row>
    <row r="200" spans="32:32" x14ac:dyDescent="0.25">
      <c r="AF200" s="10" t="s">
        <v>2033</v>
      </c>
    </row>
    <row r="201" spans="32:32" x14ac:dyDescent="0.25">
      <c r="AF201" s="10" t="s">
        <v>419</v>
      </c>
    </row>
    <row r="202" spans="32:32" x14ac:dyDescent="0.25">
      <c r="AF202" s="10" t="s">
        <v>421</v>
      </c>
    </row>
    <row r="203" spans="32:32" x14ac:dyDescent="0.25">
      <c r="AF203" s="10" t="s">
        <v>2034</v>
      </c>
    </row>
    <row r="204" spans="32:32" x14ac:dyDescent="0.25">
      <c r="AF204" s="10" t="s">
        <v>423</v>
      </c>
    </row>
    <row r="205" spans="32:32" x14ac:dyDescent="0.25">
      <c r="AF205" s="10" t="s">
        <v>427</v>
      </c>
    </row>
    <row r="206" spans="32:32" x14ac:dyDescent="0.25">
      <c r="AF206" s="10" t="s">
        <v>429</v>
      </c>
    </row>
    <row r="207" spans="32:32" x14ac:dyDescent="0.25">
      <c r="AF207" s="10" t="s">
        <v>431</v>
      </c>
    </row>
    <row r="208" spans="32:32" x14ac:dyDescent="0.25">
      <c r="AF208" s="10" t="s">
        <v>2035</v>
      </c>
    </row>
    <row r="209" spans="32:32" x14ac:dyDescent="0.25">
      <c r="AF209" s="10" t="s">
        <v>433</v>
      </c>
    </row>
    <row r="210" spans="32:32" x14ac:dyDescent="0.25">
      <c r="AF210" s="10" t="s">
        <v>435</v>
      </c>
    </row>
    <row r="211" spans="32:32" x14ac:dyDescent="0.25">
      <c r="AF211" s="10" t="s">
        <v>2036</v>
      </c>
    </row>
    <row r="212" spans="32:32" x14ac:dyDescent="0.25">
      <c r="AF212" s="10" t="s">
        <v>438</v>
      </c>
    </row>
    <row r="213" spans="32:32" x14ac:dyDescent="0.25">
      <c r="AF213" s="10" t="s">
        <v>440</v>
      </c>
    </row>
    <row r="214" spans="32:32" x14ac:dyDescent="0.25">
      <c r="AF214" s="10" t="s">
        <v>442</v>
      </c>
    </row>
    <row r="215" spans="32:32" x14ac:dyDescent="0.25">
      <c r="AF215" s="10" t="s">
        <v>443</v>
      </c>
    </row>
    <row r="216" spans="32:32" x14ac:dyDescent="0.25">
      <c r="AF216" s="10" t="s">
        <v>444</v>
      </c>
    </row>
    <row r="217" spans="32:32" x14ac:dyDescent="0.25">
      <c r="AF217" s="10" t="s">
        <v>445</v>
      </c>
    </row>
    <row r="218" spans="32:32" x14ac:dyDescent="0.25">
      <c r="AF218" s="10" t="s">
        <v>447</v>
      </c>
    </row>
    <row r="219" spans="32:32" x14ac:dyDescent="0.25">
      <c r="AF219" s="10" t="s">
        <v>449</v>
      </c>
    </row>
    <row r="220" spans="32:32" x14ac:dyDescent="0.25">
      <c r="AF220" s="10" t="s">
        <v>450</v>
      </c>
    </row>
    <row r="221" spans="32:32" x14ac:dyDescent="0.25">
      <c r="AF221" s="10" t="s">
        <v>451</v>
      </c>
    </row>
    <row r="222" spans="32:32" x14ac:dyDescent="0.25">
      <c r="AF222" s="10" t="s">
        <v>452</v>
      </c>
    </row>
    <row r="223" spans="32:32" x14ac:dyDescent="0.25">
      <c r="AF223" s="10" t="s">
        <v>453</v>
      </c>
    </row>
    <row r="224" spans="32:32" x14ac:dyDescent="0.25">
      <c r="AF224" s="10" t="s">
        <v>454</v>
      </c>
    </row>
    <row r="225" spans="32:32" x14ac:dyDescent="0.25">
      <c r="AF225" s="10" t="s">
        <v>455</v>
      </c>
    </row>
    <row r="226" spans="32:32" x14ac:dyDescent="0.25">
      <c r="AF226" s="10" t="s">
        <v>456</v>
      </c>
    </row>
    <row r="227" spans="32:32" x14ac:dyDescent="0.25">
      <c r="AF227" s="10" t="s">
        <v>457</v>
      </c>
    </row>
    <row r="228" spans="32:32" x14ac:dyDescent="0.25">
      <c r="AF228" s="10" t="s">
        <v>458</v>
      </c>
    </row>
    <row r="229" spans="32:32" x14ac:dyDescent="0.25">
      <c r="AF229" s="10" t="s">
        <v>459</v>
      </c>
    </row>
    <row r="230" spans="32:32" x14ac:dyDescent="0.25">
      <c r="AF230" s="10" t="s">
        <v>460</v>
      </c>
    </row>
    <row r="231" spans="32:32" x14ac:dyDescent="0.25">
      <c r="AF231" s="10" t="s">
        <v>461</v>
      </c>
    </row>
    <row r="232" spans="32:32" x14ac:dyDescent="0.25">
      <c r="AF232" s="10" t="s">
        <v>462</v>
      </c>
    </row>
    <row r="233" spans="32:32" x14ac:dyDescent="0.25">
      <c r="AF233" s="10" t="s">
        <v>463</v>
      </c>
    </row>
    <row r="234" spans="32:32" x14ac:dyDescent="0.25">
      <c r="AF234" s="10" t="s">
        <v>464</v>
      </c>
    </row>
    <row r="235" spans="32:32" x14ac:dyDescent="0.25">
      <c r="AF235" s="10" t="s">
        <v>2037</v>
      </c>
    </row>
    <row r="236" spans="32:32" x14ac:dyDescent="0.25">
      <c r="AF236" s="10" t="s">
        <v>465</v>
      </c>
    </row>
    <row r="237" spans="32:32" x14ac:dyDescent="0.25">
      <c r="AF237" s="10" t="s">
        <v>2038</v>
      </c>
    </row>
    <row r="238" spans="32:32" x14ac:dyDescent="0.25">
      <c r="AF238" s="10" t="s">
        <v>466</v>
      </c>
    </row>
    <row r="239" spans="32:32" x14ac:dyDescent="0.25">
      <c r="AF239" s="10" t="s">
        <v>467</v>
      </c>
    </row>
    <row r="240" spans="32:32" x14ac:dyDescent="0.25">
      <c r="AF240" s="10" t="s">
        <v>2039</v>
      </c>
    </row>
    <row r="241" spans="32:32" x14ac:dyDescent="0.25">
      <c r="AF241" s="10" t="s">
        <v>468</v>
      </c>
    </row>
    <row r="242" spans="32:32" x14ac:dyDescent="0.25">
      <c r="AF242" s="10" t="s">
        <v>469</v>
      </c>
    </row>
    <row r="243" spans="32:32" x14ac:dyDescent="0.25">
      <c r="AF243" s="10" t="s">
        <v>470</v>
      </c>
    </row>
    <row r="244" spans="32:32" x14ac:dyDescent="0.25">
      <c r="AF244" s="10" t="s">
        <v>2040</v>
      </c>
    </row>
    <row r="245" spans="32:32" x14ac:dyDescent="0.25">
      <c r="AF245" s="10" t="s">
        <v>471</v>
      </c>
    </row>
    <row r="246" spans="32:32" x14ac:dyDescent="0.25">
      <c r="AF246" s="10" t="s">
        <v>472</v>
      </c>
    </row>
    <row r="247" spans="32:32" x14ac:dyDescent="0.25">
      <c r="AF247" s="10" t="s">
        <v>473</v>
      </c>
    </row>
    <row r="248" spans="32:32" x14ac:dyDescent="0.25">
      <c r="AF248" s="10" t="s">
        <v>474</v>
      </c>
    </row>
    <row r="249" spans="32:32" x14ac:dyDescent="0.25">
      <c r="AF249" s="10" t="s">
        <v>2041</v>
      </c>
    </row>
    <row r="250" spans="32:32" x14ac:dyDescent="0.25">
      <c r="AF250" s="10" t="s">
        <v>475</v>
      </c>
    </row>
    <row r="251" spans="32:32" x14ac:dyDescent="0.25">
      <c r="AF251" s="10" t="s">
        <v>476</v>
      </c>
    </row>
    <row r="252" spans="32:32" x14ac:dyDescent="0.25">
      <c r="AF252" s="10" t="s">
        <v>477</v>
      </c>
    </row>
    <row r="253" spans="32:32" x14ac:dyDescent="0.25">
      <c r="AF253" s="10" t="s">
        <v>2042</v>
      </c>
    </row>
    <row r="254" spans="32:32" x14ac:dyDescent="0.25">
      <c r="AF254" s="10" t="s">
        <v>478</v>
      </c>
    </row>
    <row r="255" spans="32:32" x14ac:dyDescent="0.25">
      <c r="AF255" s="10" t="s">
        <v>2043</v>
      </c>
    </row>
    <row r="256" spans="32:32" x14ac:dyDescent="0.25">
      <c r="AF256" s="10" t="s">
        <v>479</v>
      </c>
    </row>
    <row r="257" spans="32:32" x14ac:dyDescent="0.25">
      <c r="AF257" s="10" t="s">
        <v>480</v>
      </c>
    </row>
    <row r="258" spans="32:32" x14ac:dyDescent="0.25">
      <c r="AF258" s="10" t="s">
        <v>2044</v>
      </c>
    </row>
    <row r="259" spans="32:32" x14ac:dyDescent="0.25">
      <c r="AF259" s="10" t="s">
        <v>481</v>
      </c>
    </row>
    <row r="260" spans="32:32" x14ac:dyDescent="0.25">
      <c r="AF260" s="10" t="s">
        <v>482</v>
      </c>
    </row>
    <row r="261" spans="32:32" x14ac:dyDescent="0.25">
      <c r="AF261" s="10" t="s">
        <v>483</v>
      </c>
    </row>
    <row r="262" spans="32:32" x14ac:dyDescent="0.25">
      <c r="AF262" s="10" t="s">
        <v>2045</v>
      </c>
    </row>
    <row r="263" spans="32:32" x14ac:dyDescent="0.25">
      <c r="AF263" s="10" t="s">
        <v>484</v>
      </c>
    </row>
    <row r="264" spans="32:32" x14ac:dyDescent="0.25">
      <c r="AF264" s="10" t="s">
        <v>2046</v>
      </c>
    </row>
    <row r="265" spans="32:32" x14ac:dyDescent="0.25">
      <c r="AF265" s="10" t="s">
        <v>2047</v>
      </c>
    </row>
    <row r="266" spans="32:32" x14ac:dyDescent="0.25">
      <c r="AF266" s="10" t="s">
        <v>485</v>
      </c>
    </row>
    <row r="267" spans="32:32" x14ac:dyDescent="0.25">
      <c r="AF267" s="10" t="s">
        <v>486</v>
      </c>
    </row>
    <row r="268" spans="32:32" x14ac:dyDescent="0.25">
      <c r="AF268" s="10" t="s">
        <v>487</v>
      </c>
    </row>
    <row r="269" spans="32:32" x14ac:dyDescent="0.25">
      <c r="AF269" s="10" t="s">
        <v>488</v>
      </c>
    </row>
    <row r="270" spans="32:32" x14ac:dyDescent="0.25">
      <c r="AF270" s="10" t="s">
        <v>489</v>
      </c>
    </row>
    <row r="271" spans="32:32" x14ac:dyDescent="0.25">
      <c r="AF271" s="10" t="s">
        <v>490</v>
      </c>
    </row>
    <row r="272" spans="32:32" x14ac:dyDescent="0.25">
      <c r="AF272" s="10" t="s">
        <v>491</v>
      </c>
    </row>
    <row r="273" spans="32:32" x14ac:dyDescent="0.25">
      <c r="AF273" s="10" t="s">
        <v>492</v>
      </c>
    </row>
    <row r="274" spans="32:32" x14ac:dyDescent="0.25">
      <c r="AF274" s="10" t="s">
        <v>493</v>
      </c>
    </row>
    <row r="275" spans="32:32" x14ac:dyDescent="0.25">
      <c r="AF275" s="10" t="s">
        <v>494</v>
      </c>
    </row>
    <row r="276" spans="32:32" x14ac:dyDescent="0.25">
      <c r="AF276" s="10" t="s">
        <v>495</v>
      </c>
    </row>
    <row r="277" spans="32:32" x14ac:dyDescent="0.25">
      <c r="AF277" s="10" t="s">
        <v>496</v>
      </c>
    </row>
    <row r="278" spans="32:32" x14ac:dyDescent="0.25">
      <c r="AF278" s="10" t="s">
        <v>497</v>
      </c>
    </row>
    <row r="279" spans="32:32" x14ac:dyDescent="0.25">
      <c r="AF279" s="10" t="s">
        <v>498</v>
      </c>
    </row>
    <row r="280" spans="32:32" x14ac:dyDescent="0.25">
      <c r="AF280" s="10" t="s">
        <v>499</v>
      </c>
    </row>
    <row r="281" spans="32:32" x14ac:dyDescent="0.25">
      <c r="AF281" s="10" t="s">
        <v>500</v>
      </c>
    </row>
    <row r="282" spans="32:32" x14ac:dyDescent="0.25">
      <c r="AF282" s="10" t="s">
        <v>501</v>
      </c>
    </row>
    <row r="283" spans="32:32" x14ac:dyDescent="0.25">
      <c r="AF283" s="10" t="s">
        <v>502</v>
      </c>
    </row>
    <row r="284" spans="32:32" x14ac:dyDescent="0.25">
      <c r="AF284" s="10" t="s">
        <v>503</v>
      </c>
    </row>
    <row r="285" spans="32:32" x14ac:dyDescent="0.25">
      <c r="AF285" s="10" t="s">
        <v>504</v>
      </c>
    </row>
    <row r="286" spans="32:32" x14ac:dyDescent="0.25">
      <c r="AF286" s="10" t="s">
        <v>2475</v>
      </c>
    </row>
    <row r="287" spans="32:32" x14ac:dyDescent="0.25">
      <c r="AF287" s="10" t="s">
        <v>505</v>
      </c>
    </row>
    <row r="288" spans="32:32" x14ac:dyDescent="0.25">
      <c r="AF288" s="10" t="s">
        <v>506</v>
      </c>
    </row>
    <row r="289" spans="32:32" x14ac:dyDescent="0.25">
      <c r="AF289" s="10" t="s">
        <v>507</v>
      </c>
    </row>
    <row r="290" spans="32:32" x14ac:dyDescent="0.25">
      <c r="AF290" s="10" t="s">
        <v>508</v>
      </c>
    </row>
    <row r="291" spans="32:32" x14ac:dyDescent="0.25">
      <c r="AF291" s="10" t="s">
        <v>509</v>
      </c>
    </row>
    <row r="292" spans="32:32" x14ac:dyDescent="0.25">
      <c r="AF292" s="10" t="s">
        <v>510</v>
      </c>
    </row>
    <row r="293" spans="32:32" x14ac:dyDescent="0.25">
      <c r="AF293" s="10" t="s">
        <v>511</v>
      </c>
    </row>
    <row r="294" spans="32:32" x14ac:dyDescent="0.25">
      <c r="AF294" s="10" t="s">
        <v>512</v>
      </c>
    </row>
    <row r="295" spans="32:32" x14ac:dyDescent="0.25">
      <c r="AF295" s="10" t="s">
        <v>513</v>
      </c>
    </row>
    <row r="296" spans="32:32" x14ac:dyDescent="0.25">
      <c r="AF296" s="10" t="s">
        <v>2048</v>
      </c>
    </row>
    <row r="297" spans="32:32" x14ac:dyDescent="0.25">
      <c r="AF297" s="10" t="s">
        <v>2049</v>
      </c>
    </row>
    <row r="298" spans="32:32" x14ac:dyDescent="0.25">
      <c r="AF298" s="10" t="s">
        <v>514</v>
      </c>
    </row>
    <row r="299" spans="32:32" x14ac:dyDescent="0.25">
      <c r="AF299" s="10" t="s">
        <v>515</v>
      </c>
    </row>
    <row r="300" spans="32:32" x14ac:dyDescent="0.25">
      <c r="AF300" s="10" t="s">
        <v>516</v>
      </c>
    </row>
    <row r="301" spans="32:32" x14ac:dyDescent="0.25">
      <c r="AF301" s="10" t="s">
        <v>517</v>
      </c>
    </row>
    <row r="302" spans="32:32" x14ac:dyDescent="0.25">
      <c r="AF302" s="10" t="s">
        <v>518</v>
      </c>
    </row>
    <row r="303" spans="32:32" x14ac:dyDescent="0.25">
      <c r="AF303" s="10" t="s">
        <v>519</v>
      </c>
    </row>
    <row r="304" spans="32:32" x14ac:dyDescent="0.25">
      <c r="AF304" s="10" t="s">
        <v>520</v>
      </c>
    </row>
    <row r="305" spans="32:32" x14ac:dyDescent="0.25">
      <c r="AF305" s="10" t="s">
        <v>521</v>
      </c>
    </row>
    <row r="306" spans="32:32" x14ac:dyDescent="0.25">
      <c r="AF306" s="10" t="s">
        <v>522</v>
      </c>
    </row>
    <row r="307" spans="32:32" x14ac:dyDescent="0.25">
      <c r="AF307" s="10" t="s">
        <v>523</v>
      </c>
    </row>
    <row r="308" spans="32:32" x14ac:dyDescent="0.25">
      <c r="AF308" s="10" t="s">
        <v>2050</v>
      </c>
    </row>
    <row r="309" spans="32:32" x14ac:dyDescent="0.25">
      <c r="AF309" s="10" t="s">
        <v>2051</v>
      </c>
    </row>
    <row r="310" spans="32:32" x14ac:dyDescent="0.25">
      <c r="AF310" s="10" t="s">
        <v>524</v>
      </c>
    </row>
    <row r="311" spans="32:32" x14ac:dyDescent="0.25">
      <c r="AF311" s="10" t="s">
        <v>525</v>
      </c>
    </row>
    <row r="312" spans="32:32" x14ac:dyDescent="0.25">
      <c r="AF312" s="10" t="s">
        <v>526</v>
      </c>
    </row>
    <row r="313" spans="32:32" x14ac:dyDescent="0.25">
      <c r="AF313" s="10" t="s">
        <v>527</v>
      </c>
    </row>
    <row r="314" spans="32:32" x14ac:dyDescent="0.25">
      <c r="AF314" s="10" t="s">
        <v>528</v>
      </c>
    </row>
    <row r="315" spans="32:32" x14ac:dyDescent="0.25">
      <c r="AF315" s="10" t="s">
        <v>2052</v>
      </c>
    </row>
    <row r="316" spans="32:32" x14ac:dyDescent="0.25">
      <c r="AF316" s="10" t="s">
        <v>529</v>
      </c>
    </row>
    <row r="317" spans="32:32" x14ac:dyDescent="0.25">
      <c r="AF317" s="10" t="s">
        <v>530</v>
      </c>
    </row>
    <row r="318" spans="32:32" x14ac:dyDescent="0.25">
      <c r="AF318" s="10" t="s">
        <v>531</v>
      </c>
    </row>
    <row r="319" spans="32:32" x14ac:dyDescent="0.25">
      <c r="AF319" s="10" t="s">
        <v>532</v>
      </c>
    </row>
    <row r="320" spans="32:32" x14ac:dyDescent="0.25">
      <c r="AF320" s="10" t="s">
        <v>2053</v>
      </c>
    </row>
    <row r="321" spans="32:32" x14ac:dyDescent="0.25">
      <c r="AF321" s="10" t="s">
        <v>2054</v>
      </c>
    </row>
    <row r="322" spans="32:32" x14ac:dyDescent="0.25">
      <c r="AF322" s="10" t="s">
        <v>2055</v>
      </c>
    </row>
    <row r="323" spans="32:32" x14ac:dyDescent="0.25">
      <c r="AF323" s="10" t="s">
        <v>2056</v>
      </c>
    </row>
    <row r="324" spans="32:32" x14ac:dyDescent="0.25">
      <c r="AF324" s="10" t="s">
        <v>533</v>
      </c>
    </row>
    <row r="325" spans="32:32" x14ac:dyDescent="0.25">
      <c r="AF325" s="10" t="s">
        <v>534</v>
      </c>
    </row>
    <row r="326" spans="32:32" x14ac:dyDescent="0.25">
      <c r="AF326" s="10" t="s">
        <v>2057</v>
      </c>
    </row>
    <row r="327" spans="32:32" x14ac:dyDescent="0.25">
      <c r="AF327" s="10" t="s">
        <v>535</v>
      </c>
    </row>
    <row r="328" spans="32:32" x14ac:dyDescent="0.25">
      <c r="AF328" s="10" t="s">
        <v>536</v>
      </c>
    </row>
    <row r="329" spans="32:32" x14ac:dyDescent="0.25">
      <c r="AF329" s="10" t="s">
        <v>537</v>
      </c>
    </row>
    <row r="330" spans="32:32" x14ac:dyDescent="0.25">
      <c r="AF330" s="10" t="s">
        <v>538</v>
      </c>
    </row>
    <row r="331" spans="32:32" x14ac:dyDescent="0.25">
      <c r="AF331" s="10" t="s">
        <v>539</v>
      </c>
    </row>
    <row r="332" spans="32:32" x14ac:dyDescent="0.25">
      <c r="AF332" s="10" t="s">
        <v>540</v>
      </c>
    </row>
    <row r="333" spans="32:32" x14ac:dyDescent="0.25">
      <c r="AF333" s="10" t="s">
        <v>2058</v>
      </c>
    </row>
    <row r="334" spans="32:32" x14ac:dyDescent="0.25">
      <c r="AF334" s="10" t="s">
        <v>541</v>
      </c>
    </row>
    <row r="335" spans="32:32" x14ac:dyDescent="0.25">
      <c r="AF335" s="10" t="s">
        <v>542</v>
      </c>
    </row>
    <row r="336" spans="32:32" x14ac:dyDescent="0.25">
      <c r="AF336" s="10" t="s">
        <v>543</v>
      </c>
    </row>
    <row r="337" spans="32:32" x14ac:dyDescent="0.25">
      <c r="AF337" s="10" t="s">
        <v>2059</v>
      </c>
    </row>
    <row r="338" spans="32:32" x14ac:dyDescent="0.25">
      <c r="AF338" s="10" t="s">
        <v>544</v>
      </c>
    </row>
    <row r="339" spans="32:32" x14ac:dyDescent="0.25">
      <c r="AF339" s="10" t="s">
        <v>2060</v>
      </c>
    </row>
    <row r="340" spans="32:32" x14ac:dyDescent="0.25">
      <c r="AF340" s="10" t="s">
        <v>545</v>
      </c>
    </row>
    <row r="341" spans="32:32" x14ac:dyDescent="0.25">
      <c r="AF341" s="10" t="s">
        <v>2061</v>
      </c>
    </row>
    <row r="342" spans="32:32" x14ac:dyDescent="0.25">
      <c r="AF342" s="10" t="s">
        <v>2062</v>
      </c>
    </row>
    <row r="343" spans="32:32" x14ac:dyDescent="0.25">
      <c r="AF343" s="10" t="s">
        <v>2063</v>
      </c>
    </row>
    <row r="344" spans="32:32" x14ac:dyDescent="0.25">
      <c r="AF344" s="10" t="s">
        <v>546</v>
      </c>
    </row>
    <row r="345" spans="32:32" x14ac:dyDescent="0.25">
      <c r="AF345" s="10" t="s">
        <v>547</v>
      </c>
    </row>
    <row r="346" spans="32:32" x14ac:dyDescent="0.25">
      <c r="AF346" s="10" t="s">
        <v>2064</v>
      </c>
    </row>
    <row r="347" spans="32:32" x14ac:dyDescent="0.25">
      <c r="AF347" s="10" t="s">
        <v>2065</v>
      </c>
    </row>
    <row r="348" spans="32:32" x14ac:dyDescent="0.25">
      <c r="AF348" s="10" t="s">
        <v>548</v>
      </c>
    </row>
    <row r="349" spans="32:32" x14ac:dyDescent="0.25">
      <c r="AF349" s="10" t="s">
        <v>2066</v>
      </c>
    </row>
    <row r="350" spans="32:32" x14ac:dyDescent="0.25">
      <c r="AF350" s="10" t="s">
        <v>2067</v>
      </c>
    </row>
    <row r="351" spans="32:32" x14ac:dyDescent="0.25">
      <c r="AF351" s="10" t="s">
        <v>549</v>
      </c>
    </row>
    <row r="352" spans="32:32" x14ac:dyDescent="0.25">
      <c r="AF352" s="10" t="s">
        <v>550</v>
      </c>
    </row>
    <row r="353" spans="32:32" x14ac:dyDescent="0.25">
      <c r="AF353" s="10" t="s">
        <v>2068</v>
      </c>
    </row>
    <row r="354" spans="32:32" x14ac:dyDescent="0.25">
      <c r="AF354" s="10" t="s">
        <v>551</v>
      </c>
    </row>
    <row r="355" spans="32:32" x14ac:dyDescent="0.25">
      <c r="AF355" s="10" t="s">
        <v>552</v>
      </c>
    </row>
    <row r="356" spans="32:32" x14ac:dyDescent="0.25">
      <c r="AF356" s="10" t="s">
        <v>553</v>
      </c>
    </row>
    <row r="357" spans="32:32" x14ac:dyDescent="0.25">
      <c r="AF357" s="10" t="s">
        <v>554</v>
      </c>
    </row>
    <row r="358" spans="32:32" x14ac:dyDescent="0.25">
      <c r="AF358" s="10" t="s">
        <v>555</v>
      </c>
    </row>
    <row r="359" spans="32:32" x14ac:dyDescent="0.25">
      <c r="AF359" s="10" t="s">
        <v>556</v>
      </c>
    </row>
    <row r="360" spans="32:32" x14ac:dyDescent="0.25">
      <c r="AF360" s="10" t="s">
        <v>557</v>
      </c>
    </row>
    <row r="361" spans="32:32" x14ac:dyDescent="0.25">
      <c r="AF361" s="10" t="s">
        <v>2069</v>
      </c>
    </row>
    <row r="362" spans="32:32" x14ac:dyDescent="0.25">
      <c r="AF362" s="10" t="s">
        <v>558</v>
      </c>
    </row>
    <row r="363" spans="32:32" x14ac:dyDescent="0.25">
      <c r="AF363" s="10" t="s">
        <v>559</v>
      </c>
    </row>
    <row r="364" spans="32:32" x14ac:dyDescent="0.25">
      <c r="AF364" s="10" t="s">
        <v>2070</v>
      </c>
    </row>
    <row r="365" spans="32:32" x14ac:dyDescent="0.25">
      <c r="AF365" s="10" t="s">
        <v>560</v>
      </c>
    </row>
    <row r="366" spans="32:32" x14ac:dyDescent="0.25">
      <c r="AF366" s="10" t="s">
        <v>2071</v>
      </c>
    </row>
    <row r="367" spans="32:32" x14ac:dyDescent="0.25">
      <c r="AF367" s="10" t="s">
        <v>561</v>
      </c>
    </row>
    <row r="368" spans="32:32" x14ac:dyDescent="0.25">
      <c r="AF368" s="10" t="s">
        <v>562</v>
      </c>
    </row>
    <row r="369" spans="32:32" x14ac:dyDescent="0.25">
      <c r="AF369" s="10" t="s">
        <v>2072</v>
      </c>
    </row>
    <row r="370" spans="32:32" x14ac:dyDescent="0.25">
      <c r="AF370" s="10" t="s">
        <v>2073</v>
      </c>
    </row>
    <row r="371" spans="32:32" x14ac:dyDescent="0.25">
      <c r="AF371" s="10" t="s">
        <v>563</v>
      </c>
    </row>
    <row r="372" spans="32:32" x14ac:dyDescent="0.25">
      <c r="AF372" s="10" t="s">
        <v>564</v>
      </c>
    </row>
    <row r="373" spans="32:32" x14ac:dyDescent="0.25">
      <c r="AF373" s="10" t="s">
        <v>565</v>
      </c>
    </row>
    <row r="374" spans="32:32" x14ac:dyDescent="0.25">
      <c r="AF374" s="10" t="s">
        <v>566</v>
      </c>
    </row>
    <row r="375" spans="32:32" x14ac:dyDescent="0.25">
      <c r="AF375" s="10" t="s">
        <v>567</v>
      </c>
    </row>
    <row r="376" spans="32:32" x14ac:dyDescent="0.25">
      <c r="AF376" s="10" t="s">
        <v>568</v>
      </c>
    </row>
    <row r="377" spans="32:32" x14ac:dyDescent="0.25">
      <c r="AF377" s="10" t="s">
        <v>569</v>
      </c>
    </row>
    <row r="378" spans="32:32" x14ac:dyDescent="0.25">
      <c r="AF378" s="10" t="s">
        <v>2074</v>
      </c>
    </row>
    <row r="379" spans="32:32" x14ac:dyDescent="0.25">
      <c r="AF379" s="10" t="s">
        <v>570</v>
      </c>
    </row>
    <row r="380" spans="32:32" x14ac:dyDescent="0.25">
      <c r="AF380" s="10" t="s">
        <v>571</v>
      </c>
    </row>
    <row r="381" spans="32:32" x14ac:dyDescent="0.25">
      <c r="AF381" s="10" t="s">
        <v>572</v>
      </c>
    </row>
    <row r="382" spans="32:32" x14ac:dyDescent="0.25">
      <c r="AF382" s="10" t="s">
        <v>573</v>
      </c>
    </row>
    <row r="383" spans="32:32" x14ac:dyDescent="0.25">
      <c r="AF383" s="10" t="s">
        <v>2075</v>
      </c>
    </row>
    <row r="384" spans="32:32" x14ac:dyDescent="0.25">
      <c r="AF384" s="10" t="s">
        <v>574</v>
      </c>
    </row>
    <row r="385" spans="32:32" x14ac:dyDescent="0.25">
      <c r="AF385" s="10" t="s">
        <v>575</v>
      </c>
    </row>
    <row r="386" spans="32:32" x14ac:dyDescent="0.25">
      <c r="AF386" s="10" t="s">
        <v>2076</v>
      </c>
    </row>
    <row r="387" spans="32:32" x14ac:dyDescent="0.25">
      <c r="AF387" s="10" t="s">
        <v>576</v>
      </c>
    </row>
    <row r="388" spans="32:32" x14ac:dyDescent="0.25">
      <c r="AF388" s="10" t="s">
        <v>577</v>
      </c>
    </row>
    <row r="389" spans="32:32" x14ac:dyDescent="0.25">
      <c r="AF389" s="10" t="s">
        <v>578</v>
      </c>
    </row>
    <row r="390" spans="32:32" x14ac:dyDescent="0.25">
      <c r="AF390" s="10" t="s">
        <v>579</v>
      </c>
    </row>
    <row r="391" spans="32:32" x14ac:dyDescent="0.25">
      <c r="AF391" s="10" t="s">
        <v>580</v>
      </c>
    </row>
    <row r="392" spans="32:32" x14ac:dyDescent="0.25">
      <c r="AF392" s="10" t="s">
        <v>581</v>
      </c>
    </row>
    <row r="393" spans="32:32" x14ac:dyDescent="0.25">
      <c r="AF393" s="10" t="s">
        <v>582</v>
      </c>
    </row>
    <row r="394" spans="32:32" x14ac:dyDescent="0.25">
      <c r="AF394" s="10" t="s">
        <v>2077</v>
      </c>
    </row>
    <row r="395" spans="32:32" x14ac:dyDescent="0.25">
      <c r="AF395" s="10" t="s">
        <v>583</v>
      </c>
    </row>
    <row r="396" spans="32:32" x14ac:dyDescent="0.25">
      <c r="AF396" s="10" t="s">
        <v>584</v>
      </c>
    </row>
    <row r="397" spans="32:32" x14ac:dyDescent="0.25">
      <c r="AF397" s="10" t="s">
        <v>2078</v>
      </c>
    </row>
    <row r="398" spans="32:32" x14ac:dyDescent="0.25">
      <c r="AF398" s="10" t="s">
        <v>585</v>
      </c>
    </row>
    <row r="399" spans="32:32" x14ac:dyDescent="0.25">
      <c r="AF399" s="10" t="s">
        <v>2079</v>
      </c>
    </row>
    <row r="400" spans="32:32" x14ac:dyDescent="0.25">
      <c r="AF400" s="10" t="s">
        <v>586</v>
      </c>
    </row>
    <row r="401" spans="32:32" x14ac:dyDescent="0.25">
      <c r="AF401" s="10" t="s">
        <v>587</v>
      </c>
    </row>
    <row r="402" spans="32:32" x14ac:dyDescent="0.25">
      <c r="AF402" s="10" t="s">
        <v>588</v>
      </c>
    </row>
    <row r="403" spans="32:32" x14ac:dyDescent="0.25">
      <c r="AF403" s="10" t="s">
        <v>589</v>
      </c>
    </row>
    <row r="404" spans="32:32" x14ac:dyDescent="0.25">
      <c r="AF404" s="10" t="s">
        <v>2080</v>
      </c>
    </row>
    <row r="405" spans="32:32" x14ac:dyDescent="0.25">
      <c r="AF405" s="10" t="s">
        <v>2081</v>
      </c>
    </row>
    <row r="406" spans="32:32" x14ac:dyDescent="0.25">
      <c r="AF406" s="10" t="s">
        <v>590</v>
      </c>
    </row>
    <row r="407" spans="32:32" x14ac:dyDescent="0.25">
      <c r="AF407" s="10" t="s">
        <v>591</v>
      </c>
    </row>
    <row r="408" spans="32:32" x14ac:dyDescent="0.25">
      <c r="AF408" s="10" t="s">
        <v>592</v>
      </c>
    </row>
    <row r="409" spans="32:32" x14ac:dyDescent="0.25">
      <c r="AF409" s="10" t="s">
        <v>2082</v>
      </c>
    </row>
    <row r="410" spans="32:32" x14ac:dyDescent="0.25">
      <c r="AF410" s="10" t="s">
        <v>593</v>
      </c>
    </row>
    <row r="411" spans="32:32" x14ac:dyDescent="0.25">
      <c r="AF411" s="10" t="s">
        <v>594</v>
      </c>
    </row>
    <row r="412" spans="32:32" x14ac:dyDescent="0.25">
      <c r="AF412" s="10" t="s">
        <v>595</v>
      </c>
    </row>
    <row r="413" spans="32:32" x14ac:dyDescent="0.25">
      <c r="AF413" s="10" t="s">
        <v>596</v>
      </c>
    </row>
    <row r="414" spans="32:32" x14ac:dyDescent="0.25">
      <c r="AF414" s="10" t="s">
        <v>597</v>
      </c>
    </row>
    <row r="415" spans="32:32" x14ac:dyDescent="0.25">
      <c r="AF415" s="10" t="s">
        <v>598</v>
      </c>
    </row>
    <row r="416" spans="32:32" x14ac:dyDescent="0.25">
      <c r="AF416" s="10" t="s">
        <v>2083</v>
      </c>
    </row>
    <row r="417" spans="32:32" x14ac:dyDescent="0.25">
      <c r="AF417" s="10" t="s">
        <v>599</v>
      </c>
    </row>
    <row r="418" spans="32:32" x14ac:dyDescent="0.25">
      <c r="AF418" s="10" t="s">
        <v>600</v>
      </c>
    </row>
    <row r="419" spans="32:32" x14ac:dyDescent="0.25">
      <c r="AF419" s="10" t="s">
        <v>2084</v>
      </c>
    </row>
    <row r="420" spans="32:32" x14ac:dyDescent="0.25">
      <c r="AF420" s="10" t="s">
        <v>601</v>
      </c>
    </row>
    <row r="421" spans="32:32" x14ac:dyDescent="0.25">
      <c r="AF421" s="10" t="s">
        <v>2085</v>
      </c>
    </row>
    <row r="422" spans="32:32" x14ac:dyDescent="0.25">
      <c r="AF422" s="10" t="s">
        <v>602</v>
      </c>
    </row>
    <row r="423" spans="32:32" x14ac:dyDescent="0.25">
      <c r="AF423" s="10" t="s">
        <v>603</v>
      </c>
    </row>
    <row r="424" spans="32:32" x14ac:dyDescent="0.25">
      <c r="AF424" s="10" t="s">
        <v>604</v>
      </c>
    </row>
    <row r="425" spans="32:32" x14ac:dyDescent="0.25">
      <c r="AF425" s="10" t="s">
        <v>605</v>
      </c>
    </row>
    <row r="426" spans="32:32" x14ac:dyDescent="0.25">
      <c r="AF426" s="10" t="s">
        <v>606</v>
      </c>
    </row>
    <row r="427" spans="32:32" x14ac:dyDescent="0.25">
      <c r="AF427" s="10" t="s">
        <v>607</v>
      </c>
    </row>
    <row r="428" spans="32:32" x14ac:dyDescent="0.25">
      <c r="AF428" s="10" t="s">
        <v>2086</v>
      </c>
    </row>
    <row r="429" spans="32:32" x14ac:dyDescent="0.25">
      <c r="AF429" s="10" t="s">
        <v>608</v>
      </c>
    </row>
    <row r="430" spans="32:32" x14ac:dyDescent="0.25">
      <c r="AF430" s="10" t="s">
        <v>609</v>
      </c>
    </row>
    <row r="431" spans="32:32" x14ac:dyDescent="0.25">
      <c r="AF431" s="10" t="s">
        <v>610</v>
      </c>
    </row>
    <row r="432" spans="32:32" x14ac:dyDescent="0.25">
      <c r="AF432" s="10" t="s">
        <v>611</v>
      </c>
    </row>
    <row r="433" spans="32:32" x14ac:dyDescent="0.25">
      <c r="AF433" s="10" t="s">
        <v>612</v>
      </c>
    </row>
    <row r="434" spans="32:32" x14ac:dyDescent="0.25">
      <c r="AF434" s="10" t="s">
        <v>613</v>
      </c>
    </row>
    <row r="435" spans="32:32" x14ac:dyDescent="0.25">
      <c r="AF435" s="10" t="s">
        <v>2087</v>
      </c>
    </row>
    <row r="436" spans="32:32" x14ac:dyDescent="0.25">
      <c r="AF436" s="10" t="s">
        <v>614</v>
      </c>
    </row>
    <row r="437" spans="32:32" x14ac:dyDescent="0.25">
      <c r="AF437" s="10" t="s">
        <v>615</v>
      </c>
    </row>
    <row r="438" spans="32:32" x14ac:dyDescent="0.25">
      <c r="AF438" s="10" t="s">
        <v>616</v>
      </c>
    </row>
    <row r="439" spans="32:32" x14ac:dyDescent="0.25">
      <c r="AF439" s="10" t="s">
        <v>2088</v>
      </c>
    </row>
    <row r="440" spans="32:32" x14ac:dyDescent="0.25">
      <c r="AF440" s="10" t="s">
        <v>2089</v>
      </c>
    </row>
    <row r="441" spans="32:32" x14ac:dyDescent="0.25">
      <c r="AF441" s="10" t="s">
        <v>617</v>
      </c>
    </row>
    <row r="442" spans="32:32" x14ac:dyDescent="0.25">
      <c r="AF442" s="10" t="s">
        <v>2090</v>
      </c>
    </row>
    <row r="443" spans="32:32" x14ac:dyDescent="0.25">
      <c r="AF443" s="10" t="s">
        <v>618</v>
      </c>
    </row>
    <row r="444" spans="32:32" x14ac:dyDescent="0.25">
      <c r="AF444" s="10" t="s">
        <v>619</v>
      </c>
    </row>
    <row r="445" spans="32:32" x14ac:dyDescent="0.25">
      <c r="AF445" s="10" t="s">
        <v>620</v>
      </c>
    </row>
    <row r="446" spans="32:32" x14ac:dyDescent="0.25">
      <c r="AF446" s="10" t="s">
        <v>621</v>
      </c>
    </row>
    <row r="447" spans="32:32" x14ac:dyDescent="0.25">
      <c r="AF447" s="10" t="s">
        <v>622</v>
      </c>
    </row>
    <row r="448" spans="32:32" x14ac:dyDescent="0.25">
      <c r="AF448" s="10" t="s">
        <v>2091</v>
      </c>
    </row>
    <row r="449" spans="32:32" x14ac:dyDescent="0.25">
      <c r="AF449" s="10" t="s">
        <v>623</v>
      </c>
    </row>
    <row r="450" spans="32:32" x14ac:dyDescent="0.25">
      <c r="AF450" s="10" t="s">
        <v>624</v>
      </c>
    </row>
    <row r="451" spans="32:32" x14ac:dyDescent="0.25">
      <c r="AF451" s="10" t="s">
        <v>2092</v>
      </c>
    </row>
    <row r="452" spans="32:32" x14ac:dyDescent="0.25">
      <c r="AF452" s="10" t="s">
        <v>625</v>
      </c>
    </row>
    <row r="453" spans="32:32" x14ac:dyDescent="0.25">
      <c r="AF453" s="10" t="s">
        <v>2093</v>
      </c>
    </row>
    <row r="454" spans="32:32" x14ac:dyDescent="0.25">
      <c r="AF454" s="10" t="s">
        <v>626</v>
      </c>
    </row>
    <row r="455" spans="32:32" x14ac:dyDescent="0.25">
      <c r="AF455" s="10" t="s">
        <v>2094</v>
      </c>
    </row>
    <row r="456" spans="32:32" x14ac:dyDescent="0.25">
      <c r="AF456" s="10" t="s">
        <v>627</v>
      </c>
    </row>
    <row r="457" spans="32:32" x14ac:dyDescent="0.25">
      <c r="AF457" s="10" t="s">
        <v>628</v>
      </c>
    </row>
    <row r="458" spans="32:32" x14ac:dyDescent="0.25">
      <c r="AF458" s="10" t="s">
        <v>629</v>
      </c>
    </row>
    <row r="459" spans="32:32" x14ac:dyDescent="0.25">
      <c r="AF459" s="10" t="s">
        <v>630</v>
      </c>
    </row>
    <row r="460" spans="32:32" x14ac:dyDescent="0.25">
      <c r="AF460" s="10" t="s">
        <v>631</v>
      </c>
    </row>
    <row r="461" spans="32:32" x14ac:dyDescent="0.25">
      <c r="AF461" s="10" t="s">
        <v>632</v>
      </c>
    </row>
    <row r="462" spans="32:32" x14ac:dyDescent="0.25">
      <c r="AF462" s="10" t="s">
        <v>2095</v>
      </c>
    </row>
    <row r="463" spans="32:32" x14ac:dyDescent="0.25">
      <c r="AF463" s="10" t="s">
        <v>633</v>
      </c>
    </row>
    <row r="464" spans="32:32" x14ac:dyDescent="0.25">
      <c r="AF464" s="10" t="s">
        <v>634</v>
      </c>
    </row>
    <row r="465" spans="32:32" x14ac:dyDescent="0.25">
      <c r="AF465" s="10" t="s">
        <v>635</v>
      </c>
    </row>
    <row r="466" spans="32:32" x14ac:dyDescent="0.25">
      <c r="AF466" s="10" t="s">
        <v>2096</v>
      </c>
    </row>
    <row r="467" spans="32:32" x14ac:dyDescent="0.25">
      <c r="AF467" s="10" t="s">
        <v>636</v>
      </c>
    </row>
    <row r="468" spans="32:32" x14ac:dyDescent="0.25">
      <c r="AF468" s="10" t="s">
        <v>637</v>
      </c>
    </row>
    <row r="469" spans="32:32" x14ac:dyDescent="0.25">
      <c r="AF469" s="10" t="s">
        <v>2097</v>
      </c>
    </row>
    <row r="470" spans="32:32" x14ac:dyDescent="0.25">
      <c r="AF470" s="10" t="s">
        <v>638</v>
      </c>
    </row>
    <row r="471" spans="32:32" x14ac:dyDescent="0.25">
      <c r="AF471" s="10" t="s">
        <v>639</v>
      </c>
    </row>
    <row r="472" spans="32:32" x14ac:dyDescent="0.25">
      <c r="AF472" s="10" t="s">
        <v>2098</v>
      </c>
    </row>
    <row r="473" spans="32:32" x14ac:dyDescent="0.25">
      <c r="AF473" s="10" t="s">
        <v>640</v>
      </c>
    </row>
    <row r="474" spans="32:32" x14ac:dyDescent="0.25">
      <c r="AF474" s="10" t="s">
        <v>641</v>
      </c>
    </row>
    <row r="475" spans="32:32" x14ac:dyDescent="0.25">
      <c r="AF475" s="10" t="s">
        <v>642</v>
      </c>
    </row>
    <row r="476" spans="32:32" x14ac:dyDescent="0.25">
      <c r="AF476" s="10" t="s">
        <v>2099</v>
      </c>
    </row>
    <row r="477" spans="32:32" x14ac:dyDescent="0.25">
      <c r="AF477" s="10" t="s">
        <v>643</v>
      </c>
    </row>
    <row r="478" spans="32:32" x14ac:dyDescent="0.25">
      <c r="AF478" s="10" t="s">
        <v>2100</v>
      </c>
    </row>
    <row r="479" spans="32:32" x14ac:dyDescent="0.25">
      <c r="AF479" s="10" t="s">
        <v>644</v>
      </c>
    </row>
    <row r="480" spans="32:32" x14ac:dyDescent="0.25">
      <c r="AF480" s="10" t="s">
        <v>645</v>
      </c>
    </row>
    <row r="481" spans="32:32" x14ac:dyDescent="0.25">
      <c r="AF481" s="10" t="s">
        <v>646</v>
      </c>
    </row>
    <row r="482" spans="32:32" x14ac:dyDescent="0.25">
      <c r="AF482" s="10" t="s">
        <v>647</v>
      </c>
    </row>
    <row r="483" spans="32:32" x14ac:dyDescent="0.25">
      <c r="AF483" s="10" t="s">
        <v>648</v>
      </c>
    </row>
    <row r="484" spans="32:32" x14ac:dyDescent="0.25">
      <c r="AF484" s="10" t="s">
        <v>649</v>
      </c>
    </row>
    <row r="485" spans="32:32" x14ac:dyDescent="0.25">
      <c r="AF485" s="10" t="s">
        <v>650</v>
      </c>
    </row>
    <row r="486" spans="32:32" x14ac:dyDescent="0.25">
      <c r="AF486" s="10" t="s">
        <v>651</v>
      </c>
    </row>
    <row r="487" spans="32:32" x14ac:dyDescent="0.25">
      <c r="AF487" s="10" t="s">
        <v>652</v>
      </c>
    </row>
    <row r="488" spans="32:32" x14ac:dyDescent="0.25">
      <c r="AF488" s="10" t="s">
        <v>2101</v>
      </c>
    </row>
    <row r="489" spans="32:32" x14ac:dyDescent="0.25">
      <c r="AF489" s="10" t="s">
        <v>653</v>
      </c>
    </row>
    <row r="490" spans="32:32" x14ac:dyDescent="0.25">
      <c r="AF490" s="10" t="s">
        <v>654</v>
      </c>
    </row>
    <row r="491" spans="32:32" x14ac:dyDescent="0.25">
      <c r="AF491" s="10" t="s">
        <v>2102</v>
      </c>
    </row>
    <row r="492" spans="32:32" x14ac:dyDescent="0.25">
      <c r="AF492" s="10" t="s">
        <v>655</v>
      </c>
    </row>
    <row r="493" spans="32:32" x14ac:dyDescent="0.25">
      <c r="AF493" s="10" t="s">
        <v>2103</v>
      </c>
    </row>
    <row r="494" spans="32:32" x14ac:dyDescent="0.25">
      <c r="AF494" s="10" t="s">
        <v>2104</v>
      </c>
    </row>
    <row r="495" spans="32:32" x14ac:dyDescent="0.25">
      <c r="AF495" s="10" t="s">
        <v>2105</v>
      </c>
    </row>
    <row r="496" spans="32:32" x14ac:dyDescent="0.25">
      <c r="AF496" s="10" t="s">
        <v>656</v>
      </c>
    </row>
    <row r="497" spans="32:32" x14ac:dyDescent="0.25">
      <c r="AF497" s="10" t="s">
        <v>657</v>
      </c>
    </row>
    <row r="498" spans="32:32" x14ac:dyDescent="0.25">
      <c r="AF498" s="10" t="s">
        <v>658</v>
      </c>
    </row>
    <row r="499" spans="32:32" x14ac:dyDescent="0.25">
      <c r="AF499" s="10" t="s">
        <v>659</v>
      </c>
    </row>
    <row r="500" spans="32:32" x14ac:dyDescent="0.25">
      <c r="AF500" s="10" t="s">
        <v>2106</v>
      </c>
    </row>
    <row r="501" spans="32:32" x14ac:dyDescent="0.25">
      <c r="AF501" s="10" t="s">
        <v>660</v>
      </c>
    </row>
    <row r="502" spans="32:32" x14ac:dyDescent="0.25">
      <c r="AF502" s="10" t="s">
        <v>661</v>
      </c>
    </row>
    <row r="503" spans="32:32" x14ac:dyDescent="0.25">
      <c r="AF503" s="10" t="s">
        <v>662</v>
      </c>
    </row>
    <row r="504" spans="32:32" x14ac:dyDescent="0.25">
      <c r="AF504" s="10" t="s">
        <v>663</v>
      </c>
    </row>
    <row r="505" spans="32:32" x14ac:dyDescent="0.25">
      <c r="AF505" s="10" t="s">
        <v>664</v>
      </c>
    </row>
    <row r="506" spans="32:32" x14ac:dyDescent="0.25">
      <c r="AF506" s="10" t="s">
        <v>665</v>
      </c>
    </row>
    <row r="507" spans="32:32" x14ac:dyDescent="0.25">
      <c r="AF507" s="10" t="s">
        <v>666</v>
      </c>
    </row>
    <row r="508" spans="32:32" x14ac:dyDescent="0.25">
      <c r="AF508" s="10" t="s">
        <v>667</v>
      </c>
    </row>
    <row r="509" spans="32:32" x14ac:dyDescent="0.25">
      <c r="AF509" s="10" t="s">
        <v>668</v>
      </c>
    </row>
    <row r="510" spans="32:32" x14ac:dyDescent="0.25">
      <c r="AF510" s="10" t="s">
        <v>669</v>
      </c>
    </row>
    <row r="511" spans="32:32" x14ac:dyDescent="0.25">
      <c r="AF511" s="10" t="s">
        <v>670</v>
      </c>
    </row>
    <row r="512" spans="32:32" x14ac:dyDescent="0.25">
      <c r="AF512" s="10" t="s">
        <v>671</v>
      </c>
    </row>
    <row r="513" spans="32:32" x14ac:dyDescent="0.25">
      <c r="AF513" s="10" t="s">
        <v>2107</v>
      </c>
    </row>
    <row r="514" spans="32:32" x14ac:dyDescent="0.25">
      <c r="AF514" s="10" t="s">
        <v>672</v>
      </c>
    </row>
    <row r="515" spans="32:32" x14ac:dyDescent="0.25">
      <c r="AF515" s="10" t="s">
        <v>673</v>
      </c>
    </row>
    <row r="516" spans="32:32" x14ac:dyDescent="0.25">
      <c r="AF516" s="10" t="s">
        <v>674</v>
      </c>
    </row>
    <row r="517" spans="32:32" x14ac:dyDescent="0.25">
      <c r="AF517" s="10" t="s">
        <v>2108</v>
      </c>
    </row>
    <row r="518" spans="32:32" x14ac:dyDescent="0.25">
      <c r="AF518" s="10" t="s">
        <v>675</v>
      </c>
    </row>
    <row r="519" spans="32:32" x14ac:dyDescent="0.25">
      <c r="AF519" s="10" t="s">
        <v>676</v>
      </c>
    </row>
    <row r="520" spans="32:32" x14ac:dyDescent="0.25">
      <c r="AF520" s="10" t="s">
        <v>677</v>
      </c>
    </row>
    <row r="521" spans="32:32" x14ac:dyDescent="0.25">
      <c r="AF521" s="10" t="s">
        <v>678</v>
      </c>
    </row>
    <row r="522" spans="32:32" x14ac:dyDescent="0.25">
      <c r="AF522" s="10" t="s">
        <v>679</v>
      </c>
    </row>
    <row r="523" spans="32:32" x14ac:dyDescent="0.25">
      <c r="AF523" s="10" t="s">
        <v>680</v>
      </c>
    </row>
    <row r="524" spans="32:32" x14ac:dyDescent="0.25">
      <c r="AF524" s="10" t="s">
        <v>681</v>
      </c>
    </row>
    <row r="525" spans="32:32" x14ac:dyDescent="0.25">
      <c r="AF525" s="10" t="s">
        <v>682</v>
      </c>
    </row>
    <row r="526" spans="32:32" x14ac:dyDescent="0.25">
      <c r="AF526" s="10" t="s">
        <v>683</v>
      </c>
    </row>
    <row r="527" spans="32:32" x14ac:dyDescent="0.25">
      <c r="AF527" s="10" t="s">
        <v>2109</v>
      </c>
    </row>
    <row r="528" spans="32:32" x14ac:dyDescent="0.25">
      <c r="AF528" s="10" t="s">
        <v>684</v>
      </c>
    </row>
    <row r="529" spans="32:32" x14ac:dyDescent="0.25">
      <c r="AF529" s="10" t="s">
        <v>685</v>
      </c>
    </row>
    <row r="530" spans="32:32" x14ac:dyDescent="0.25">
      <c r="AF530" s="10" t="s">
        <v>686</v>
      </c>
    </row>
    <row r="531" spans="32:32" x14ac:dyDescent="0.25">
      <c r="AF531" s="10" t="s">
        <v>687</v>
      </c>
    </row>
    <row r="532" spans="32:32" x14ac:dyDescent="0.25">
      <c r="AF532" s="10" t="s">
        <v>688</v>
      </c>
    </row>
    <row r="533" spans="32:32" x14ac:dyDescent="0.25">
      <c r="AF533" s="10" t="s">
        <v>689</v>
      </c>
    </row>
    <row r="534" spans="32:32" x14ac:dyDescent="0.25">
      <c r="AF534" s="10" t="s">
        <v>690</v>
      </c>
    </row>
    <row r="535" spans="32:32" x14ac:dyDescent="0.25">
      <c r="AF535" s="10" t="s">
        <v>691</v>
      </c>
    </row>
    <row r="536" spans="32:32" x14ac:dyDescent="0.25">
      <c r="AF536" s="10" t="s">
        <v>2110</v>
      </c>
    </row>
    <row r="537" spans="32:32" x14ac:dyDescent="0.25">
      <c r="AF537" s="10" t="s">
        <v>692</v>
      </c>
    </row>
    <row r="538" spans="32:32" x14ac:dyDescent="0.25">
      <c r="AF538" s="10" t="s">
        <v>693</v>
      </c>
    </row>
    <row r="539" spans="32:32" x14ac:dyDescent="0.25">
      <c r="AF539" s="10" t="s">
        <v>694</v>
      </c>
    </row>
    <row r="540" spans="32:32" x14ac:dyDescent="0.25">
      <c r="AF540" s="10" t="s">
        <v>2111</v>
      </c>
    </row>
    <row r="541" spans="32:32" x14ac:dyDescent="0.25">
      <c r="AF541" s="10" t="s">
        <v>2112</v>
      </c>
    </row>
    <row r="542" spans="32:32" x14ac:dyDescent="0.25">
      <c r="AF542" s="10" t="s">
        <v>2113</v>
      </c>
    </row>
    <row r="543" spans="32:32" x14ac:dyDescent="0.25">
      <c r="AF543" s="10" t="s">
        <v>695</v>
      </c>
    </row>
    <row r="544" spans="32:32" x14ac:dyDescent="0.25">
      <c r="AF544" s="10" t="s">
        <v>2114</v>
      </c>
    </row>
    <row r="545" spans="32:32" x14ac:dyDescent="0.25">
      <c r="AF545" s="10" t="s">
        <v>696</v>
      </c>
    </row>
    <row r="546" spans="32:32" x14ac:dyDescent="0.25">
      <c r="AF546" s="10" t="s">
        <v>697</v>
      </c>
    </row>
    <row r="547" spans="32:32" x14ac:dyDescent="0.25">
      <c r="AF547" s="10" t="s">
        <v>698</v>
      </c>
    </row>
    <row r="548" spans="32:32" x14ac:dyDescent="0.25">
      <c r="AF548" s="10" t="s">
        <v>2115</v>
      </c>
    </row>
    <row r="549" spans="32:32" x14ac:dyDescent="0.25">
      <c r="AF549" s="10" t="s">
        <v>699</v>
      </c>
    </row>
    <row r="550" spans="32:32" x14ac:dyDescent="0.25">
      <c r="AF550" s="10" t="s">
        <v>700</v>
      </c>
    </row>
    <row r="551" spans="32:32" x14ac:dyDescent="0.25">
      <c r="AF551" s="10" t="s">
        <v>701</v>
      </c>
    </row>
    <row r="552" spans="32:32" x14ac:dyDescent="0.25">
      <c r="AF552" s="10" t="s">
        <v>702</v>
      </c>
    </row>
    <row r="553" spans="32:32" x14ac:dyDescent="0.25">
      <c r="AF553" s="10" t="s">
        <v>703</v>
      </c>
    </row>
    <row r="554" spans="32:32" x14ac:dyDescent="0.25">
      <c r="AF554" s="10" t="s">
        <v>704</v>
      </c>
    </row>
    <row r="555" spans="32:32" x14ac:dyDescent="0.25">
      <c r="AF555" s="10" t="s">
        <v>705</v>
      </c>
    </row>
    <row r="556" spans="32:32" x14ac:dyDescent="0.25">
      <c r="AF556" s="10" t="s">
        <v>2116</v>
      </c>
    </row>
    <row r="557" spans="32:32" x14ac:dyDescent="0.25">
      <c r="AF557" s="10" t="s">
        <v>706</v>
      </c>
    </row>
    <row r="558" spans="32:32" x14ac:dyDescent="0.25">
      <c r="AF558" s="10" t="s">
        <v>707</v>
      </c>
    </row>
    <row r="559" spans="32:32" x14ac:dyDescent="0.25">
      <c r="AF559" s="10" t="s">
        <v>708</v>
      </c>
    </row>
    <row r="560" spans="32:32" x14ac:dyDescent="0.25">
      <c r="AF560" s="10" t="s">
        <v>709</v>
      </c>
    </row>
    <row r="561" spans="32:32" x14ac:dyDescent="0.25">
      <c r="AF561" s="10" t="s">
        <v>710</v>
      </c>
    </row>
    <row r="562" spans="32:32" x14ac:dyDescent="0.25">
      <c r="AF562" s="10" t="s">
        <v>711</v>
      </c>
    </row>
    <row r="563" spans="32:32" x14ac:dyDescent="0.25">
      <c r="AF563" s="10" t="s">
        <v>712</v>
      </c>
    </row>
    <row r="564" spans="32:32" x14ac:dyDescent="0.25">
      <c r="AF564" s="10" t="s">
        <v>713</v>
      </c>
    </row>
    <row r="565" spans="32:32" x14ac:dyDescent="0.25">
      <c r="AF565" s="10" t="s">
        <v>714</v>
      </c>
    </row>
    <row r="566" spans="32:32" x14ac:dyDescent="0.25">
      <c r="AF566" s="10" t="s">
        <v>2476</v>
      </c>
    </row>
    <row r="567" spans="32:32" x14ac:dyDescent="0.25">
      <c r="AF567" s="10" t="s">
        <v>2117</v>
      </c>
    </row>
    <row r="568" spans="32:32" x14ac:dyDescent="0.25">
      <c r="AF568" s="10" t="s">
        <v>715</v>
      </c>
    </row>
    <row r="569" spans="32:32" x14ac:dyDescent="0.25">
      <c r="AF569" s="10" t="s">
        <v>716</v>
      </c>
    </row>
    <row r="570" spans="32:32" x14ac:dyDescent="0.25">
      <c r="AF570" s="10" t="s">
        <v>717</v>
      </c>
    </row>
    <row r="571" spans="32:32" x14ac:dyDescent="0.25">
      <c r="AF571" s="10" t="s">
        <v>718</v>
      </c>
    </row>
    <row r="572" spans="32:32" x14ac:dyDescent="0.25">
      <c r="AF572" s="10" t="s">
        <v>2118</v>
      </c>
    </row>
    <row r="573" spans="32:32" x14ac:dyDescent="0.25">
      <c r="AF573" s="10" t="s">
        <v>2119</v>
      </c>
    </row>
    <row r="574" spans="32:32" x14ac:dyDescent="0.25">
      <c r="AF574" s="10" t="s">
        <v>719</v>
      </c>
    </row>
    <row r="575" spans="32:32" x14ac:dyDescent="0.25">
      <c r="AF575" s="10" t="s">
        <v>720</v>
      </c>
    </row>
    <row r="576" spans="32:32" x14ac:dyDescent="0.25">
      <c r="AF576" s="10" t="s">
        <v>2120</v>
      </c>
    </row>
    <row r="577" spans="32:32" x14ac:dyDescent="0.25">
      <c r="AF577" s="10" t="s">
        <v>721</v>
      </c>
    </row>
    <row r="578" spans="32:32" x14ac:dyDescent="0.25">
      <c r="AF578" s="10" t="s">
        <v>2121</v>
      </c>
    </row>
    <row r="579" spans="32:32" x14ac:dyDescent="0.25">
      <c r="AF579" s="10" t="s">
        <v>2122</v>
      </c>
    </row>
    <row r="580" spans="32:32" x14ac:dyDescent="0.25">
      <c r="AF580" s="10" t="s">
        <v>722</v>
      </c>
    </row>
    <row r="581" spans="32:32" x14ac:dyDescent="0.25">
      <c r="AF581" s="10" t="s">
        <v>723</v>
      </c>
    </row>
    <row r="582" spans="32:32" x14ac:dyDescent="0.25">
      <c r="AF582" s="10" t="s">
        <v>724</v>
      </c>
    </row>
    <row r="583" spans="32:32" x14ac:dyDescent="0.25">
      <c r="AF583" s="10" t="s">
        <v>2485</v>
      </c>
    </row>
    <row r="584" spans="32:32" x14ac:dyDescent="0.25">
      <c r="AF584" s="10" t="s">
        <v>2123</v>
      </c>
    </row>
    <row r="585" spans="32:32" x14ac:dyDescent="0.25">
      <c r="AF585" s="10" t="s">
        <v>725</v>
      </c>
    </row>
    <row r="586" spans="32:32" x14ac:dyDescent="0.25">
      <c r="AF586" s="10" t="s">
        <v>726</v>
      </c>
    </row>
    <row r="587" spans="32:32" x14ac:dyDescent="0.25">
      <c r="AF587" s="10" t="s">
        <v>727</v>
      </c>
    </row>
    <row r="588" spans="32:32" x14ac:dyDescent="0.25">
      <c r="AF588" s="10" t="s">
        <v>728</v>
      </c>
    </row>
    <row r="589" spans="32:32" x14ac:dyDescent="0.25">
      <c r="AF589" s="10" t="s">
        <v>729</v>
      </c>
    </row>
    <row r="590" spans="32:32" x14ac:dyDescent="0.25">
      <c r="AF590" s="10" t="s">
        <v>2124</v>
      </c>
    </row>
    <row r="591" spans="32:32" x14ac:dyDescent="0.25">
      <c r="AF591" s="10" t="s">
        <v>730</v>
      </c>
    </row>
    <row r="592" spans="32:32" x14ac:dyDescent="0.25">
      <c r="AF592" s="10" t="s">
        <v>731</v>
      </c>
    </row>
    <row r="593" spans="32:32" x14ac:dyDescent="0.25">
      <c r="AF593" s="10" t="s">
        <v>2125</v>
      </c>
    </row>
    <row r="594" spans="32:32" x14ac:dyDescent="0.25">
      <c r="AF594" s="10" t="s">
        <v>732</v>
      </c>
    </row>
    <row r="595" spans="32:32" x14ac:dyDescent="0.25">
      <c r="AF595" s="10" t="s">
        <v>733</v>
      </c>
    </row>
    <row r="596" spans="32:32" x14ac:dyDescent="0.25">
      <c r="AF596" s="10" t="s">
        <v>2126</v>
      </c>
    </row>
    <row r="597" spans="32:32" x14ac:dyDescent="0.25">
      <c r="AF597" s="10" t="s">
        <v>734</v>
      </c>
    </row>
    <row r="598" spans="32:32" x14ac:dyDescent="0.25">
      <c r="AF598" s="10" t="s">
        <v>2127</v>
      </c>
    </row>
    <row r="599" spans="32:32" x14ac:dyDescent="0.25">
      <c r="AF599" s="10" t="s">
        <v>735</v>
      </c>
    </row>
    <row r="600" spans="32:32" x14ac:dyDescent="0.25">
      <c r="AF600" s="10" t="s">
        <v>2128</v>
      </c>
    </row>
    <row r="601" spans="32:32" x14ac:dyDescent="0.25">
      <c r="AF601" s="10" t="s">
        <v>736</v>
      </c>
    </row>
    <row r="602" spans="32:32" x14ac:dyDescent="0.25">
      <c r="AF602" s="10" t="s">
        <v>737</v>
      </c>
    </row>
    <row r="603" spans="32:32" x14ac:dyDescent="0.25">
      <c r="AF603" s="10" t="s">
        <v>738</v>
      </c>
    </row>
    <row r="604" spans="32:32" x14ac:dyDescent="0.25">
      <c r="AF604" s="10" t="s">
        <v>739</v>
      </c>
    </row>
    <row r="605" spans="32:32" x14ac:dyDescent="0.25">
      <c r="AF605" s="10" t="s">
        <v>740</v>
      </c>
    </row>
    <row r="606" spans="32:32" x14ac:dyDescent="0.25">
      <c r="AF606" s="10" t="s">
        <v>741</v>
      </c>
    </row>
    <row r="607" spans="32:32" x14ac:dyDescent="0.25">
      <c r="AF607" s="10" t="s">
        <v>742</v>
      </c>
    </row>
    <row r="608" spans="32:32" x14ac:dyDescent="0.25">
      <c r="AF608" s="10" t="s">
        <v>743</v>
      </c>
    </row>
    <row r="609" spans="32:32" x14ac:dyDescent="0.25">
      <c r="AF609" s="10" t="s">
        <v>744</v>
      </c>
    </row>
    <row r="610" spans="32:32" x14ac:dyDescent="0.25">
      <c r="AF610" s="10" t="s">
        <v>2129</v>
      </c>
    </row>
    <row r="611" spans="32:32" x14ac:dyDescent="0.25">
      <c r="AF611" s="10" t="s">
        <v>745</v>
      </c>
    </row>
    <row r="612" spans="32:32" x14ac:dyDescent="0.25">
      <c r="AF612" s="10" t="s">
        <v>2130</v>
      </c>
    </row>
    <row r="613" spans="32:32" x14ac:dyDescent="0.25">
      <c r="AF613" s="10" t="s">
        <v>746</v>
      </c>
    </row>
    <row r="614" spans="32:32" x14ac:dyDescent="0.25">
      <c r="AF614" s="10" t="s">
        <v>2131</v>
      </c>
    </row>
    <row r="615" spans="32:32" x14ac:dyDescent="0.25">
      <c r="AF615" s="10" t="s">
        <v>747</v>
      </c>
    </row>
    <row r="616" spans="32:32" x14ac:dyDescent="0.25">
      <c r="AF616" s="10" t="s">
        <v>748</v>
      </c>
    </row>
    <row r="617" spans="32:32" x14ac:dyDescent="0.25">
      <c r="AF617" s="10" t="s">
        <v>749</v>
      </c>
    </row>
    <row r="618" spans="32:32" x14ac:dyDescent="0.25">
      <c r="AF618" s="10" t="s">
        <v>750</v>
      </c>
    </row>
    <row r="619" spans="32:32" x14ac:dyDescent="0.25">
      <c r="AF619" s="10" t="s">
        <v>751</v>
      </c>
    </row>
    <row r="620" spans="32:32" x14ac:dyDescent="0.25">
      <c r="AF620" s="10" t="s">
        <v>2132</v>
      </c>
    </row>
    <row r="621" spans="32:32" x14ac:dyDescent="0.25">
      <c r="AF621" s="10" t="s">
        <v>752</v>
      </c>
    </row>
    <row r="622" spans="32:32" x14ac:dyDescent="0.25">
      <c r="AF622" s="10" t="s">
        <v>753</v>
      </c>
    </row>
    <row r="623" spans="32:32" x14ac:dyDescent="0.25">
      <c r="AF623" s="10" t="s">
        <v>2133</v>
      </c>
    </row>
    <row r="624" spans="32:32" x14ac:dyDescent="0.25">
      <c r="AF624" s="10" t="s">
        <v>754</v>
      </c>
    </row>
    <row r="625" spans="32:32" x14ac:dyDescent="0.25">
      <c r="AF625" s="10" t="s">
        <v>755</v>
      </c>
    </row>
    <row r="626" spans="32:32" x14ac:dyDescent="0.25">
      <c r="AF626" s="10" t="s">
        <v>756</v>
      </c>
    </row>
    <row r="627" spans="32:32" x14ac:dyDescent="0.25">
      <c r="AF627" s="10" t="s">
        <v>757</v>
      </c>
    </row>
    <row r="628" spans="32:32" x14ac:dyDescent="0.25">
      <c r="AF628" s="10" t="s">
        <v>758</v>
      </c>
    </row>
    <row r="629" spans="32:32" x14ac:dyDescent="0.25">
      <c r="AF629" s="10" t="s">
        <v>759</v>
      </c>
    </row>
    <row r="630" spans="32:32" x14ac:dyDescent="0.25">
      <c r="AF630" s="10" t="s">
        <v>760</v>
      </c>
    </row>
    <row r="631" spans="32:32" x14ac:dyDescent="0.25">
      <c r="AF631" s="10" t="s">
        <v>761</v>
      </c>
    </row>
    <row r="632" spans="32:32" x14ac:dyDescent="0.25">
      <c r="AF632" s="10" t="s">
        <v>762</v>
      </c>
    </row>
    <row r="633" spans="32:32" x14ac:dyDescent="0.25">
      <c r="AF633" s="10" t="s">
        <v>763</v>
      </c>
    </row>
    <row r="634" spans="32:32" x14ac:dyDescent="0.25">
      <c r="AF634" s="10" t="s">
        <v>764</v>
      </c>
    </row>
    <row r="635" spans="32:32" x14ac:dyDescent="0.25">
      <c r="AF635" s="10" t="s">
        <v>765</v>
      </c>
    </row>
    <row r="636" spans="32:32" x14ac:dyDescent="0.25">
      <c r="AF636" s="10" t="s">
        <v>766</v>
      </c>
    </row>
    <row r="637" spans="32:32" x14ac:dyDescent="0.25">
      <c r="AF637" s="10" t="s">
        <v>767</v>
      </c>
    </row>
    <row r="638" spans="32:32" x14ac:dyDescent="0.25">
      <c r="AF638" s="10" t="s">
        <v>768</v>
      </c>
    </row>
    <row r="639" spans="32:32" x14ac:dyDescent="0.25">
      <c r="AF639" s="10" t="s">
        <v>2134</v>
      </c>
    </row>
    <row r="640" spans="32:32" x14ac:dyDescent="0.25">
      <c r="AF640" s="10" t="s">
        <v>2135</v>
      </c>
    </row>
    <row r="641" spans="32:32" x14ac:dyDescent="0.25">
      <c r="AF641" s="10" t="s">
        <v>769</v>
      </c>
    </row>
    <row r="642" spans="32:32" x14ac:dyDescent="0.25">
      <c r="AF642" s="10" t="s">
        <v>770</v>
      </c>
    </row>
    <row r="643" spans="32:32" x14ac:dyDescent="0.25">
      <c r="AF643" s="10" t="s">
        <v>771</v>
      </c>
    </row>
    <row r="644" spans="32:32" x14ac:dyDescent="0.25">
      <c r="AF644" s="10" t="s">
        <v>2136</v>
      </c>
    </row>
    <row r="645" spans="32:32" x14ac:dyDescent="0.25">
      <c r="AF645" s="10" t="s">
        <v>772</v>
      </c>
    </row>
    <row r="646" spans="32:32" x14ac:dyDescent="0.25">
      <c r="AF646" s="10" t="s">
        <v>2137</v>
      </c>
    </row>
    <row r="647" spans="32:32" x14ac:dyDescent="0.25">
      <c r="AF647" s="10" t="s">
        <v>773</v>
      </c>
    </row>
    <row r="648" spans="32:32" x14ac:dyDescent="0.25">
      <c r="AF648" s="10" t="s">
        <v>774</v>
      </c>
    </row>
    <row r="649" spans="32:32" x14ac:dyDescent="0.25">
      <c r="AF649" s="10" t="s">
        <v>775</v>
      </c>
    </row>
    <row r="650" spans="32:32" x14ac:dyDescent="0.25">
      <c r="AF650" s="10" t="s">
        <v>776</v>
      </c>
    </row>
    <row r="651" spans="32:32" x14ac:dyDescent="0.25">
      <c r="AF651" s="10" t="s">
        <v>2138</v>
      </c>
    </row>
    <row r="652" spans="32:32" x14ac:dyDescent="0.25">
      <c r="AF652" s="10" t="s">
        <v>777</v>
      </c>
    </row>
    <row r="653" spans="32:32" x14ac:dyDescent="0.25">
      <c r="AF653" s="10" t="s">
        <v>778</v>
      </c>
    </row>
    <row r="654" spans="32:32" x14ac:dyDescent="0.25">
      <c r="AF654" s="10" t="s">
        <v>779</v>
      </c>
    </row>
    <row r="655" spans="32:32" x14ac:dyDescent="0.25">
      <c r="AF655" s="10" t="s">
        <v>780</v>
      </c>
    </row>
    <row r="656" spans="32:32" x14ac:dyDescent="0.25">
      <c r="AF656" s="10" t="s">
        <v>781</v>
      </c>
    </row>
    <row r="657" spans="32:32" x14ac:dyDescent="0.25">
      <c r="AF657" s="10" t="s">
        <v>782</v>
      </c>
    </row>
    <row r="658" spans="32:32" x14ac:dyDescent="0.25">
      <c r="AF658" s="10" t="s">
        <v>2139</v>
      </c>
    </row>
    <row r="659" spans="32:32" x14ac:dyDescent="0.25">
      <c r="AF659" s="10" t="s">
        <v>783</v>
      </c>
    </row>
    <row r="660" spans="32:32" x14ac:dyDescent="0.25">
      <c r="AF660" s="10" t="s">
        <v>784</v>
      </c>
    </row>
    <row r="661" spans="32:32" x14ac:dyDescent="0.25">
      <c r="AF661" s="10" t="s">
        <v>785</v>
      </c>
    </row>
    <row r="662" spans="32:32" x14ac:dyDescent="0.25">
      <c r="AF662" s="10" t="s">
        <v>786</v>
      </c>
    </row>
    <row r="663" spans="32:32" x14ac:dyDescent="0.25">
      <c r="AF663" s="10" t="s">
        <v>787</v>
      </c>
    </row>
    <row r="664" spans="32:32" x14ac:dyDescent="0.25">
      <c r="AF664" s="10" t="s">
        <v>788</v>
      </c>
    </row>
    <row r="665" spans="32:32" x14ac:dyDescent="0.25">
      <c r="AF665" s="10" t="s">
        <v>789</v>
      </c>
    </row>
    <row r="666" spans="32:32" x14ac:dyDescent="0.25">
      <c r="AF666" s="10" t="s">
        <v>790</v>
      </c>
    </row>
    <row r="667" spans="32:32" x14ac:dyDescent="0.25">
      <c r="AF667" s="10" t="s">
        <v>791</v>
      </c>
    </row>
    <row r="668" spans="32:32" x14ac:dyDescent="0.25">
      <c r="AF668" s="10" t="s">
        <v>792</v>
      </c>
    </row>
    <row r="669" spans="32:32" x14ac:dyDescent="0.25">
      <c r="AF669" s="10" t="s">
        <v>793</v>
      </c>
    </row>
    <row r="670" spans="32:32" x14ac:dyDescent="0.25">
      <c r="AF670" s="10" t="s">
        <v>794</v>
      </c>
    </row>
    <row r="671" spans="32:32" x14ac:dyDescent="0.25">
      <c r="AF671" s="10" t="s">
        <v>2140</v>
      </c>
    </row>
    <row r="672" spans="32:32" x14ac:dyDescent="0.25">
      <c r="AF672" s="10" t="s">
        <v>795</v>
      </c>
    </row>
    <row r="673" spans="32:32" x14ac:dyDescent="0.25">
      <c r="AF673" s="10" t="s">
        <v>796</v>
      </c>
    </row>
    <row r="674" spans="32:32" x14ac:dyDescent="0.25">
      <c r="AF674" s="10" t="s">
        <v>797</v>
      </c>
    </row>
    <row r="675" spans="32:32" x14ac:dyDescent="0.25">
      <c r="AF675" s="10" t="s">
        <v>798</v>
      </c>
    </row>
    <row r="676" spans="32:32" x14ac:dyDescent="0.25">
      <c r="AF676" s="10" t="s">
        <v>799</v>
      </c>
    </row>
    <row r="677" spans="32:32" x14ac:dyDescent="0.25">
      <c r="AF677" s="10" t="s">
        <v>800</v>
      </c>
    </row>
    <row r="678" spans="32:32" x14ac:dyDescent="0.25">
      <c r="AF678" s="10" t="s">
        <v>801</v>
      </c>
    </row>
    <row r="679" spans="32:32" x14ac:dyDescent="0.25">
      <c r="AF679" s="10" t="s">
        <v>802</v>
      </c>
    </row>
    <row r="680" spans="32:32" x14ac:dyDescent="0.25">
      <c r="AF680" s="10" t="s">
        <v>803</v>
      </c>
    </row>
    <row r="681" spans="32:32" x14ac:dyDescent="0.25">
      <c r="AF681" s="10" t="s">
        <v>804</v>
      </c>
    </row>
    <row r="682" spans="32:32" x14ac:dyDescent="0.25">
      <c r="AF682" s="10" t="s">
        <v>805</v>
      </c>
    </row>
    <row r="683" spans="32:32" x14ac:dyDescent="0.25">
      <c r="AF683" s="10" t="s">
        <v>2141</v>
      </c>
    </row>
    <row r="684" spans="32:32" x14ac:dyDescent="0.25">
      <c r="AF684" s="10" t="s">
        <v>806</v>
      </c>
    </row>
    <row r="685" spans="32:32" x14ac:dyDescent="0.25">
      <c r="AF685" s="10" t="s">
        <v>807</v>
      </c>
    </row>
    <row r="686" spans="32:32" x14ac:dyDescent="0.25">
      <c r="AF686" s="10" t="s">
        <v>2142</v>
      </c>
    </row>
    <row r="687" spans="32:32" x14ac:dyDescent="0.25">
      <c r="AF687" s="10" t="s">
        <v>808</v>
      </c>
    </row>
    <row r="688" spans="32:32" x14ac:dyDescent="0.25">
      <c r="AF688" s="10" t="s">
        <v>2143</v>
      </c>
    </row>
    <row r="689" spans="32:32" x14ac:dyDescent="0.25">
      <c r="AF689" s="10" t="s">
        <v>809</v>
      </c>
    </row>
    <row r="690" spans="32:32" x14ac:dyDescent="0.25">
      <c r="AF690" s="10" t="s">
        <v>810</v>
      </c>
    </row>
    <row r="691" spans="32:32" x14ac:dyDescent="0.25">
      <c r="AF691" s="10" t="s">
        <v>811</v>
      </c>
    </row>
    <row r="692" spans="32:32" x14ac:dyDescent="0.25">
      <c r="AF692" s="10" t="s">
        <v>2144</v>
      </c>
    </row>
    <row r="693" spans="32:32" x14ac:dyDescent="0.25">
      <c r="AF693" s="10" t="s">
        <v>2145</v>
      </c>
    </row>
    <row r="694" spans="32:32" x14ac:dyDescent="0.25">
      <c r="AF694" s="10" t="s">
        <v>2146</v>
      </c>
    </row>
    <row r="695" spans="32:32" x14ac:dyDescent="0.25">
      <c r="AF695" s="10" t="s">
        <v>812</v>
      </c>
    </row>
    <row r="696" spans="32:32" x14ac:dyDescent="0.25">
      <c r="AF696" s="10" t="s">
        <v>813</v>
      </c>
    </row>
    <row r="697" spans="32:32" x14ac:dyDescent="0.25">
      <c r="AF697" s="10" t="s">
        <v>2147</v>
      </c>
    </row>
    <row r="698" spans="32:32" x14ac:dyDescent="0.25">
      <c r="AF698" s="10" t="s">
        <v>814</v>
      </c>
    </row>
    <row r="699" spans="32:32" x14ac:dyDescent="0.25">
      <c r="AF699" s="10" t="s">
        <v>815</v>
      </c>
    </row>
    <row r="700" spans="32:32" x14ac:dyDescent="0.25">
      <c r="AF700" s="10" t="s">
        <v>2148</v>
      </c>
    </row>
    <row r="701" spans="32:32" x14ac:dyDescent="0.25">
      <c r="AF701" s="10" t="s">
        <v>816</v>
      </c>
    </row>
    <row r="702" spans="32:32" x14ac:dyDescent="0.25">
      <c r="AF702" s="10" t="s">
        <v>817</v>
      </c>
    </row>
    <row r="703" spans="32:32" x14ac:dyDescent="0.25">
      <c r="AF703" s="10" t="s">
        <v>2149</v>
      </c>
    </row>
    <row r="704" spans="32:32" x14ac:dyDescent="0.25">
      <c r="AF704" s="10" t="s">
        <v>818</v>
      </c>
    </row>
    <row r="705" spans="32:32" x14ac:dyDescent="0.25">
      <c r="AF705" s="10" t="s">
        <v>819</v>
      </c>
    </row>
    <row r="706" spans="32:32" x14ac:dyDescent="0.25">
      <c r="AF706" s="10" t="s">
        <v>2150</v>
      </c>
    </row>
    <row r="707" spans="32:32" x14ac:dyDescent="0.25">
      <c r="AF707" s="10" t="s">
        <v>820</v>
      </c>
    </row>
    <row r="708" spans="32:32" x14ac:dyDescent="0.25">
      <c r="AF708" s="10" t="s">
        <v>821</v>
      </c>
    </row>
    <row r="709" spans="32:32" x14ac:dyDescent="0.25">
      <c r="AF709" s="10" t="s">
        <v>2151</v>
      </c>
    </row>
    <row r="710" spans="32:32" x14ac:dyDescent="0.25">
      <c r="AF710" s="10" t="s">
        <v>822</v>
      </c>
    </row>
    <row r="711" spans="32:32" x14ac:dyDescent="0.25">
      <c r="AF711" s="10" t="s">
        <v>823</v>
      </c>
    </row>
    <row r="712" spans="32:32" x14ac:dyDescent="0.25">
      <c r="AF712" s="10" t="s">
        <v>2152</v>
      </c>
    </row>
    <row r="713" spans="32:32" x14ac:dyDescent="0.25">
      <c r="AF713" s="10" t="s">
        <v>824</v>
      </c>
    </row>
    <row r="714" spans="32:32" x14ac:dyDescent="0.25">
      <c r="AF714" s="10" t="s">
        <v>2153</v>
      </c>
    </row>
    <row r="715" spans="32:32" x14ac:dyDescent="0.25">
      <c r="AF715" s="10" t="s">
        <v>825</v>
      </c>
    </row>
    <row r="716" spans="32:32" x14ac:dyDescent="0.25">
      <c r="AF716" s="10" t="s">
        <v>826</v>
      </c>
    </row>
    <row r="717" spans="32:32" x14ac:dyDescent="0.25">
      <c r="AF717" s="10" t="s">
        <v>827</v>
      </c>
    </row>
    <row r="718" spans="32:32" x14ac:dyDescent="0.25">
      <c r="AF718" s="10" t="s">
        <v>828</v>
      </c>
    </row>
    <row r="719" spans="32:32" x14ac:dyDescent="0.25">
      <c r="AF719" s="10" t="s">
        <v>829</v>
      </c>
    </row>
    <row r="720" spans="32:32" x14ac:dyDescent="0.25">
      <c r="AF720" s="10" t="s">
        <v>830</v>
      </c>
    </row>
    <row r="721" spans="32:32" x14ac:dyDescent="0.25">
      <c r="AF721" s="10" t="s">
        <v>2154</v>
      </c>
    </row>
    <row r="722" spans="32:32" x14ac:dyDescent="0.25">
      <c r="AF722" s="10" t="s">
        <v>831</v>
      </c>
    </row>
    <row r="723" spans="32:32" x14ac:dyDescent="0.25">
      <c r="AF723" s="10" t="s">
        <v>832</v>
      </c>
    </row>
    <row r="724" spans="32:32" x14ac:dyDescent="0.25">
      <c r="AF724" s="10" t="s">
        <v>833</v>
      </c>
    </row>
    <row r="725" spans="32:32" x14ac:dyDescent="0.25">
      <c r="AF725" s="10" t="s">
        <v>834</v>
      </c>
    </row>
    <row r="726" spans="32:32" x14ac:dyDescent="0.25">
      <c r="AF726" s="10" t="s">
        <v>835</v>
      </c>
    </row>
    <row r="727" spans="32:32" x14ac:dyDescent="0.25">
      <c r="AF727" s="10" t="s">
        <v>836</v>
      </c>
    </row>
    <row r="728" spans="32:32" x14ac:dyDescent="0.25">
      <c r="AF728" s="10" t="s">
        <v>837</v>
      </c>
    </row>
    <row r="729" spans="32:32" x14ac:dyDescent="0.25">
      <c r="AF729" s="10" t="s">
        <v>838</v>
      </c>
    </row>
    <row r="730" spans="32:32" x14ac:dyDescent="0.25">
      <c r="AF730" s="10" t="s">
        <v>2155</v>
      </c>
    </row>
    <row r="731" spans="32:32" x14ac:dyDescent="0.25">
      <c r="AF731" s="10" t="s">
        <v>839</v>
      </c>
    </row>
    <row r="732" spans="32:32" x14ac:dyDescent="0.25">
      <c r="AF732" s="10" t="s">
        <v>840</v>
      </c>
    </row>
    <row r="733" spans="32:32" x14ac:dyDescent="0.25">
      <c r="AF733" s="10" t="s">
        <v>841</v>
      </c>
    </row>
    <row r="734" spans="32:32" x14ac:dyDescent="0.25">
      <c r="AF734" s="10" t="s">
        <v>842</v>
      </c>
    </row>
    <row r="735" spans="32:32" x14ac:dyDescent="0.25">
      <c r="AF735" s="10" t="s">
        <v>2156</v>
      </c>
    </row>
    <row r="736" spans="32:32" x14ac:dyDescent="0.25">
      <c r="AF736" s="10" t="s">
        <v>843</v>
      </c>
    </row>
    <row r="737" spans="32:32" x14ac:dyDescent="0.25">
      <c r="AF737" s="10" t="s">
        <v>844</v>
      </c>
    </row>
    <row r="738" spans="32:32" x14ac:dyDescent="0.25">
      <c r="AF738" s="10" t="s">
        <v>2157</v>
      </c>
    </row>
    <row r="739" spans="32:32" x14ac:dyDescent="0.25">
      <c r="AF739" s="10" t="s">
        <v>845</v>
      </c>
    </row>
    <row r="740" spans="32:32" x14ac:dyDescent="0.25">
      <c r="AF740" s="10" t="s">
        <v>846</v>
      </c>
    </row>
    <row r="741" spans="32:32" x14ac:dyDescent="0.25">
      <c r="AF741" s="10" t="s">
        <v>847</v>
      </c>
    </row>
    <row r="742" spans="32:32" x14ac:dyDescent="0.25">
      <c r="AF742" s="10" t="s">
        <v>848</v>
      </c>
    </row>
    <row r="743" spans="32:32" x14ac:dyDescent="0.25">
      <c r="AF743" s="10" t="s">
        <v>2158</v>
      </c>
    </row>
    <row r="744" spans="32:32" x14ac:dyDescent="0.25">
      <c r="AF744" s="10" t="s">
        <v>849</v>
      </c>
    </row>
    <row r="745" spans="32:32" x14ac:dyDescent="0.25">
      <c r="AF745" s="10" t="s">
        <v>850</v>
      </c>
    </row>
    <row r="746" spans="32:32" x14ac:dyDescent="0.25">
      <c r="AF746" s="10" t="s">
        <v>851</v>
      </c>
    </row>
    <row r="747" spans="32:32" x14ac:dyDescent="0.25">
      <c r="AF747" s="10" t="s">
        <v>852</v>
      </c>
    </row>
    <row r="748" spans="32:32" x14ac:dyDescent="0.25">
      <c r="AF748" s="10" t="s">
        <v>853</v>
      </c>
    </row>
    <row r="749" spans="32:32" x14ac:dyDescent="0.25">
      <c r="AF749" s="10" t="s">
        <v>854</v>
      </c>
    </row>
    <row r="750" spans="32:32" x14ac:dyDescent="0.25">
      <c r="AF750" s="10" t="s">
        <v>2159</v>
      </c>
    </row>
    <row r="751" spans="32:32" x14ac:dyDescent="0.25">
      <c r="AF751" s="10" t="s">
        <v>855</v>
      </c>
    </row>
    <row r="752" spans="32:32" x14ac:dyDescent="0.25">
      <c r="AF752" s="10" t="s">
        <v>856</v>
      </c>
    </row>
    <row r="753" spans="32:32" x14ac:dyDescent="0.25">
      <c r="AF753" s="10" t="s">
        <v>2160</v>
      </c>
    </row>
    <row r="754" spans="32:32" x14ac:dyDescent="0.25">
      <c r="AF754" s="10" t="s">
        <v>857</v>
      </c>
    </row>
    <row r="755" spans="32:32" x14ac:dyDescent="0.25">
      <c r="AF755" s="10" t="s">
        <v>858</v>
      </c>
    </row>
    <row r="756" spans="32:32" x14ac:dyDescent="0.25">
      <c r="AF756" s="10" t="s">
        <v>859</v>
      </c>
    </row>
    <row r="757" spans="32:32" x14ac:dyDescent="0.25">
      <c r="AF757" s="10" t="s">
        <v>860</v>
      </c>
    </row>
    <row r="758" spans="32:32" x14ac:dyDescent="0.25">
      <c r="AF758" s="10" t="s">
        <v>861</v>
      </c>
    </row>
    <row r="759" spans="32:32" x14ac:dyDescent="0.25">
      <c r="AF759" s="10" t="s">
        <v>862</v>
      </c>
    </row>
    <row r="760" spans="32:32" x14ac:dyDescent="0.25">
      <c r="AF760" s="10" t="s">
        <v>863</v>
      </c>
    </row>
    <row r="761" spans="32:32" x14ac:dyDescent="0.25">
      <c r="AF761" s="10" t="s">
        <v>864</v>
      </c>
    </row>
    <row r="762" spans="32:32" x14ac:dyDescent="0.25">
      <c r="AF762" s="10" t="s">
        <v>865</v>
      </c>
    </row>
    <row r="763" spans="32:32" x14ac:dyDescent="0.25">
      <c r="AF763" s="10" t="s">
        <v>2161</v>
      </c>
    </row>
    <row r="764" spans="32:32" x14ac:dyDescent="0.25">
      <c r="AF764" s="10" t="s">
        <v>866</v>
      </c>
    </row>
    <row r="765" spans="32:32" x14ac:dyDescent="0.25">
      <c r="AF765" s="10" t="s">
        <v>2162</v>
      </c>
    </row>
    <row r="766" spans="32:32" x14ac:dyDescent="0.25">
      <c r="AF766" s="10" t="s">
        <v>867</v>
      </c>
    </row>
    <row r="767" spans="32:32" x14ac:dyDescent="0.25">
      <c r="AF767" s="10" t="s">
        <v>868</v>
      </c>
    </row>
    <row r="768" spans="32:32" x14ac:dyDescent="0.25">
      <c r="AF768" s="10" t="s">
        <v>869</v>
      </c>
    </row>
    <row r="769" spans="32:32" x14ac:dyDescent="0.25">
      <c r="AF769" s="10" t="s">
        <v>870</v>
      </c>
    </row>
    <row r="770" spans="32:32" x14ac:dyDescent="0.25">
      <c r="AF770" s="10" t="s">
        <v>871</v>
      </c>
    </row>
    <row r="771" spans="32:32" x14ac:dyDescent="0.25">
      <c r="AF771" s="10" t="s">
        <v>872</v>
      </c>
    </row>
    <row r="772" spans="32:32" x14ac:dyDescent="0.25">
      <c r="AF772" s="10" t="s">
        <v>873</v>
      </c>
    </row>
    <row r="773" spans="32:32" x14ac:dyDescent="0.25">
      <c r="AF773" s="10" t="s">
        <v>874</v>
      </c>
    </row>
    <row r="774" spans="32:32" x14ac:dyDescent="0.25">
      <c r="AF774" s="10" t="s">
        <v>2163</v>
      </c>
    </row>
    <row r="775" spans="32:32" x14ac:dyDescent="0.25">
      <c r="AF775" s="10" t="s">
        <v>875</v>
      </c>
    </row>
    <row r="776" spans="32:32" x14ac:dyDescent="0.25">
      <c r="AF776" s="10" t="s">
        <v>2164</v>
      </c>
    </row>
    <row r="777" spans="32:32" x14ac:dyDescent="0.25">
      <c r="AF777" s="10" t="s">
        <v>876</v>
      </c>
    </row>
    <row r="778" spans="32:32" x14ac:dyDescent="0.25">
      <c r="AF778" s="10" t="s">
        <v>877</v>
      </c>
    </row>
    <row r="779" spans="32:32" x14ac:dyDescent="0.25">
      <c r="AF779" s="10" t="s">
        <v>878</v>
      </c>
    </row>
    <row r="780" spans="32:32" x14ac:dyDescent="0.25">
      <c r="AF780" s="10" t="s">
        <v>2165</v>
      </c>
    </row>
    <row r="781" spans="32:32" x14ac:dyDescent="0.25">
      <c r="AF781" s="10" t="s">
        <v>879</v>
      </c>
    </row>
    <row r="782" spans="32:32" x14ac:dyDescent="0.25">
      <c r="AF782" s="10" t="s">
        <v>880</v>
      </c>
    </row>
    <row r="783" spans="32:32" x14ac:dyDescent="0.25">
      <c r="AF783" s="10" t="s">
        <v>881</v>
      </c>
    </row>
    <row r="784" spans="32:32" x14ac:dyDescent="0.25">
      <c r="AF784" s="10" t="s">
        <v>882</v>
      </c>
    </row>
    <row r="785" spans="32:32" x14ac:dyDescent="0.25">
      <c r="AF785" s="10" t="s">
        <v>883</v>
      </c>
    </row>
    <row r="786" spans="32:32" x14ac:dyDescent="0.25">
      <c r="AF786" s="10" t="s">
        <v>2166</v>
      </c>
    </row>
    <row r="787" spans="32:32" x14ac:dyDescent="0.25">
      <c r="AF787" s="10" t="s">
        <v>2167</v>
      </c>
    </row>
    <row r="788" spans="32:32" x14ac:dyDescent="0.25">
      <c r="AF788" s="10" t="s">
        <v>2168</v>
      </c>
    </row>
    <row r="789" spans="32:32" x14ac:dyDescent="0.25">
      <c r="AF789" s="10" t="s">
        <v>884</v>
      </c>
    </row>
    <row r="790" spans="32:32" x14ac:dyDescent="0.25">
      <c r="AF790" s="10" t="s">
        <v>2169</v>
      </c>
    </row>
    <row r="791" spans="32:32" x14ac:dyDescent="0.25">
      <c r="AF791" s="10" t="s">
        <v>885</v>
      </c>
    </row>
    <row r="792" spans="32:32" x14ac:dyDescent="0.25">
      <c r="AF792" s="10" t="s">
        <v>886</v>
      </c>
    </row>
    <row r="793" spans="32:32" x14ac:dyDescent="0.25">
      <c r="AF793" s="10" t="s">
        <v>2170</v>
      </c>
    </row>
    <row r="794" spans="32:32" x14ac:dyDescent="0.25">
      <c r="AF794" s="10" t="s">
        <v>887</v>
      </c>
    </row>
    <row r="795" spans="32:32" x14ac:dyDescent="0.25">
      <c r="AF795" s="10" t="s">
        <v>2171</v>
      </c>
    </row>
    <row r="796" spans="32:32" x14ac:dyDescent="0.25">
      <c r="AF796" s="10" t="s">
        <v>2172</v>
      </c>
    </row>
    <row r="797" spans="32:32" x14ac:dyDescent="0.25">
      <c r="AF797" s="10" t="s">
        <v>888</v>
      </c>
    </row>
    <row r="798" spans="32:32" x14ac:dyDescent="0.25">
      <c r="AF798" s="10" t="s">
        <v>889</v>
      </c>
    </row>
    <row r="799" spans="32:32" x14ac:dyDescent="0.25">
      <c r="AF799" s="10" t="s">
        <v>890</v>
      </c>
    </row>
    <row r="800" spans="32:32" x14ac:dyDescent="0.25">
      <c r="AF800" s="10" t="s">
        <v>891</v>
      </c>
    </row>
    <row r="801" spans="32:32" x14ac:dyDescent="0.25">
      <c r="AF801" s="10" t="s">
        <v>892</v>
      </c>
    </row>
    <row r="802" spans="32:32" x14ac:dyDescent="0.25">
      <c r="AF802" s="10" t="s">
        <v>893</v>
      </c>
    </row>
    <row r="803" spans="32:32" x14ac:dyDescent="0.25">
      <c r="AF803" s="10" t="s">
        <v>2173</v>
      </c>
    </row>
    <row r="804" spans="32:32" x14ac:dyDescent="0.25">
      <c r="AF804" s="10" t="s">
        <v>894</v>
      </c>
    </row>
    <row r="805" spans="32:32" x14ac:dyDescent="0.25">
      <c r="AF805" s="10" t="s">
        <v>895</v>
      </c>
    </row>
    <row r="806" spans="32:32" x14ac:dyDescent="0.25">
      <c r="AF806" s="10" t="s">
        <v>896</v>
      </c>
    </row>
    <row r="807" spans="32:32" x14ac:dyDescent="0.25">
      <c r="AF807" s="10" t="s">
        <v>2174</v>
      </c>
    </row>
    <row r="808" spans="32:32" x14ac:dyDescent="0.25">
      <c r="AF808" s="10" t="s">
        <v>897</v>
      </c>
    </row>
    <row r="809" spans="32:32" x14ac:dyDescent="0.25">
      <c r="AF809" s="10" t="s">
        <v>898</v>
      </c>
    </row>
    <row r="810" spans="32:32" x14ac:dyDescent="0.25">
      <c r="AF810" s="10" t="s">
        <v>899</v>
      </c>
    </row>
    <row r="811" spans="32:32" x14ac:dyDescent="0.25">
      <c r="AF811" s="10" t="s">
        <v>900</v>
      </c>
    </row>
    <row r="812" spans="32:32" x14ac:dyDescent="0.25">
      <c r="AF812" s="10" t="s">
        <v>901</v>
      </c>
    </row>
    <row r="813" spans="32:32" x14ac:dyDescent="0.25">
      <c r="AF813" s="10" t="s">
        <v>2175</v>
      </c>
    </row>
    <row r="814" spans="32:32" x14ac:dyDescent="0.25">
      <c r="AF814" s="10" t="s">
        <v>902</v>
      </c>
    </row>
    <row r="815" spans="32:32" x14ac:dyDescent="0.25">
      <c r="AF815" s="10" t="s">
        <v>2176</v>
      </c>
    </row>
    <row r="816" spans="32:32" x14ac:dyDescent="0.25">
      <c r="AF816" s="10" t="s">
        <v>903</v>
      </c>
    </row>
    <row r="817" spans="32:32" x14ac:dyDescent="0.25">
      <c r="AF817" s="10" t="s">
        <v>904</v>
      </c>
    </row>
    <row r="818" spans="32:32" x14ac:dyDescent="0.25">
      <c r="AF818" s="10" t="s">
        <v>2177</v>
      </c>
    </row>
    <row r="819" spans="32:32" x14ac:dyDescent="0.25">
      <c r="AF819" s="10" t="s">
        <v>905</v>
      </c>
    </row>
    <row r="820" spans="32:32" x14ac:dyDescent="0.25">
      <c r="AF820" s="10" t="s">
        <v>906</v>
      </c>
    </row>
    <row r="821" spans="32:32" x14ac:dyDescent="0.25">
      <c r="AF821" s="10" t="s">
        <v>907</v>
      </c>
    </row>
    <row r="822" spans="32:32" x14ac:dyDescent="0.25">
      <c r="AF822" s="10" t="s">
        <v>908</v>
      </c>
    </row>
    <row r="823" spans="32:32" x14ac:dyDescent="0.25">
      <c r="AF823" s="10" t="s">
        <v>2178</v>
      </c>
    </row>
    <row r="824" spans="32:32" x14ac:dyDescent="0.25">
      <c r="AF824" s="10" t="s">
        <v>909</v>
      </c>
    </row>
    <row r="825" spans="32:32" x14ac:dyDescent="0.25">
      <c r="AF825" s="10" t="s">
        <v>910</v>
      </c>
    </row>
    <row r="826" spans="32:32" x14ac:dyDescent="0.25">
      <c r="AF826" s="10" t="s">
        <v>911</v>
      </c>
    </row>
    <row r="827" spans="32:32" x14ac:dyDescent="0.25">
      <c r="AF827" s="10" t="s">
        <v>912</v>
      </c>
    </row>
    <row r="828" spans="32:32" x14ac:dyDescent="0.25">
      <c r="AF828" s="10" t="s">
        <v>2179</v>
      </c>
    </row>
    <row r="829" spans="32:32" x14ac:dyDescent="0.25">
      <c r="AF829" s="10" t="s">
        <v>913</v>
      </c>
    </row>
    <row r="830" spans="32:32" x14ac:dyDescent="0.25">
      <c r="AF830" s="10" t="s">
        <v>914</v>
      </c>
    </row>
    <row r="831" spans="32:32" x14ac:dyDescent="0.25">
      <c r="AF831" s="10" t="s">
        <v>915</v>
      </c>
    </row>
    <row r="832" spans="32:32" x14ac:dyDescent="0.25">
      <c r="AF832" s="10" t="s">
        <v>916</v>
      </c>
    </row>
    <row r="833" spans="32:32" x14ac:dyDescent="0.25">
      <c r="AF833" s="10" t="s">
        <v>917</v>
      </c>
    </row>
    <row r="834" spans="32:32" x14ac:dyDescent="0.25">
      <c r="AF834" s="10" t="s">
        <v>918</v>
      </c>
    </row>
    <row r="835" spans="32:32" x14ac:dyDescent="0.25">
      <c r="AF835" s="10" t="s">
        <v>919</v>
      </c>
    </row>
    <row r="836" spans="32:32" x14ac:dyDescent="0.25">
      <c r="AF836" s="10" t="s">
        <v>2180</v>
      </c>
    </row>
    <row r="837" spans="32:32" x14ac:dyDescent="0.25">
      <c r="AF837" s="10" t="s">
        <v>920</v>
      </c>
    </row>
    <row r="838" spans="32:32" x14ac:dyDescent="0.25">
      <c r="AF838" s="10" t="s">
        <v>921</v>
      </c>
    </row>
    <row r="839" spans="32:32" x14ac:dyDescent="0.25">
      <c r="AF839" s="10" t="s">
        <v>2181</v>
      </c>
    </row>
    <row r="840" spans="32:32" x14ac:dyDescent="0.25">
      <c r="AF840" s="10" t="s">
        <v>922</v>
      </c>
    </row>
    <row r="841" spans="32:32" x14ac:dyDescent="0.25">
      <c r="AF841" s="10" t="s">
        <v>2182</v>
      </c>
    </row>
    <row r="842" spans="32:32" x14ac:dyDescent="0.25">
      <c r="AF842" s="10" t="s">
        <v>923</v>
      </c>
    </row>
    <row r="843" spans="32:32" x14ac:dyDescent="0.25">
      <c r="AF843" s="10" t="s">
        <v>924</v>
      </c>
    </row>
    <row r="844" spans="32:32" x14ac:dyDescent="0.25">
      <c r="AF844" s="10" t="s">
        <v>925</v>
      </c>
    </row>
    <row r="845" spans="32:32" x14ac:dyDescent="0.25">
      <c r="AF845" s="10" t="s">
        <v>926</v>
      </c>
    </row>
    <row r="846" spans="32:32" x14ac:dyDescent="0.25">
      <c r="AF846" s="10" t="s">
        <v>927</v>
      </c>
    </row>
    <row r="847" spans="32:32" x14ac:dyDescent="0.25">
      <c r="AF847" s="10" t="s">
        <v>928</v>
      </c>
    </row>
    <row r="848" spans="32:32" x14ac:dyDescent="0.25">
      <c r="AF848" s="10" t="s">
        <v>2183</v>
      </c>
    </row>
    <row r="849" spans="32:32" x14ac:dyDescent="0.25">
      <c r="AF849" s="10" t="s">
        <v>929</v>
      </c>
    </row>
    <row r="850" spans="32:32" x14ac:dyDescent="0.25">
      <c r="AF850" s="10" t="s">
        <v>930</v>
      </c>
    </row>
    <row r="851" spans="32:32" x14ac:dyDescent="0.25">
      <c r="AF851" s="10" t="s">
        <v>931</v>
      </c>
    </row>
    <row r="852" spans="32:32" x14ac:dyDescent="0.25">
      <c r="AF852" s="10" t="s">
        <v>932</v>
      </c>
    </row>
    <row r="853" spans="32:32" x14ac:dyDescent="0.25">
      <c r="AF853" s="10" t="s">
        <v>933</v>
      </c>
    </row>
    <row r="854" spans="32:32" x14ac:dyDescent="0.25">
      <c r="AF854" s="10" t="s">
        <v>2184</v>
      </c>
    </row>
    <row r="855" spans="32:32" x14ac:dyDescent="0.25">
      <c r="AF855" s="10" t="s">
        <v>934</v>
      </c>
    </row>
    <row r="856" spans="32:32" x14ac:dyDescent="0.25">
      <c r="AF856" s="10" t="s">
        <v>935</v>
      </c>
    </row>
    <row r="857" spans="32:32" x14ac:dyDescent="0.25">
      <c r="AF857" s="10" t="s">
        <v>936</v>
      </c>
    </row>
    <row r="858" spans="32:32" x14ac:dyDescent="0.25">
      <c r="AF858" s="10" t="s">
        <v>2185</v>
      </c>
    </row>
    <row r="859" spans="32:32" x14ac:dyDescent="0.25">
      <c r="AF859" s="10" t="s">
        <v>937</v>
      </c>
    </row>
    <row r="860" spans="32:32" x14ac:dyDescent="0.25">
      <c r="AF860" s="10" t="s">
        <v>938</v>
      </c>
    </row>
    <row r="861" spans="32:32" x14ac:dyDescent="0.25">
      <c r="AF861" s="10" t="s">
        <v>2186</v>
      </c>
    </row>
    <row r="862" spans="32:32" x14ac:dyDescent="0.25">
      <c r="AF862" s="10" t="s">
        <v>2187</v>
      </c>
    </row>
    <row r="863" spans="32:32" x14ac:dyDescent="0.25">
      <c r="AF863" s="10" t="s">
        <v>939</v>
      </c>
    </row>
    <row r="864" spans="32:32" x14ac:dyDescent="0.25">
      <c r="AF864" s="10" t="s">
        <v>2188</v>
      </c>
    </row>
    <row r="865" spans="32:32" x14ac:dyDescent="0.25">
      <c r="AF865" s="10" t="s">
        <v>940</v>
      </c>
    </row>
    <row r="866" spans="32:32" x14ac:dyDescent="0.25">
      <c r="AF866" s="10" t="s">
        <v>2189</v>
      </c>
    </row>
    <row r="867" spans="32:32" x14ac:dyDescent="0.25">
      <c r="AF867" s="10" t="s">
        <v>941</v>
      </c>
    </row>
    <row r="868" spans="32:32" x14ac:dyDescent="0.25">
      <c r="AF868" s="10" t="s">
        <v>942</v>
      </c>
    </row>
    <row r="869" spans="32:32" x14ac:dyDescent="0.25">
      <c r="AF869" s="10" t="s">
        <v>943</v>
      </c>
    </row>
    <row r="870" spans="32:32" x14ac:dyDescent="0.25">
      <c r="AF870" s="10" t="s">
        <v>944</v>
      </c>
    </row>
    <row r="871" spans="32:32" x14ac:dyDescent="0.25">
      <c r="AF871" s="10" t="s">
        <v>2190</v>
      </c>
    </row>
    <row r="872" spans="32:32" x14ac:dyDescent="0.25">
      <c r="AF872" s="10" t="s">
        <v>945</v>
      </c>
    </row>
    <row r="873" spans="32:32" x14ac:dyDescent="0.25">
      <c r="AF873" s="10" t="s">
        <v>2191</v>
      </c>
    </row>
    <row r="874" spans="32:32" x14ac:dyDescent="0.25">
      <c r="AF874" s="10" t="s">
        <v>946</v>
      </c>
    </row>
    <row r="875" spans="32:32" x14ac:dyDescent="0.25">
      <c r="AF875" s="10" t="s">
        <v>947</v>
      </c>
    </row>
    <row r="876" spans="32:32" x14ac:dyDescent="0.25">
      <c r="AF876" s="10" t="s">
        <v>948</v>
      </c>
    </row>
    <row r="877" spans="32:32" x14ac:dyDescent="0.25">
      <c r="AF877" s="10" t="s">
        <v>949</v>
      </c>
    </row>
    <row r="878" spans="32:32" x14ac:dyDescent="0.25">
      <c r="AF878" s="10" t="s">
        <v>950</v>
      </c>
    </row>
    <row r="879" spans="32:32" x14ac:dyDescent="0.25">
      <c r="AF879" s="10" t="s">
        <v>951</v>
      </c>
    </row>
    <row r="880" spans="32:32" x14ac:dyDescent="0.25">
      <c r="AF880" s="10" t="s">
        <v>952</v>
      </c>
    </row>
    <row r="881" spans="32:32" x14ac:dyDescent="0.25">
      <c r="AF881" s="10" t="s">
        <v>953</v>
      </c>
    </row>
    <row r="882" spans="32:32" x14ac:dyDescent="0.25">
      <c r="AF882" s="10" t="s">
        <v>954</v>
      </c>
    </row>
    <row r="883" spans="32:32" x14ac:dyDescent="0.25">
      <c r="AF883" s="10" t="s">
        <v>955</v>
      </c>
    </row>
    <row r="884" spans="32:32" x14ac:dyDescent="0.25">
      <c r="AF884" s="10" t="s">
        <v>956</v>
      </c>
    </row>
    <row r="885" spans="32:32" x14ac:dyDescent="0.25">
      <c r="AF885" s="10" t="s">
        <v>2192</v>
      </c>
    </row>
    <row r="886" spans="32:32" x14ac:dyDescent="0.25">
      <c r="AF886" s="10" t="s">
        <v>957</v>
      </c>
    </row>
    <row r="887" spans="32:32" x14ac:dyDescent="0.25">
      <c r="AF887" s="10" t="s">
        <v>958</v>
      </c>
    </row>
    <row r="888" spans="32:32" x14ac:dyDescent="0.25">
      <c r="AF888" s="10" t="s">
        <v>959</v>
      </c>
    </row>
    <row r="889" spans="32:32" x14ac:dyDescent="0.25">
      <c r="AF889" s="10" t="s">
        <v>2193</v>
      </c>
    </row>
    <row r="890" spans="32:32" x14ac:dyDescent="0.25">
      <c r="AF890" s="10" t="s">
        <v>960</v>
      </c>
    </row>
    <row r="891" spans="32:32" x14ac:dyDescent="0.25">
      <c r="AF891" s="10" t="s">
        <v>961</v>
      </c>
    </row>
    <row r="892" spans="32:32" x14ac:dyDescent="0.25">
      <c r="AF892" s="10" t="s">
        <v>962</v>
      </c>
    </row>
    <row r="893" spans="32:32" x14ac:dyDescent="0.25">
      <c r="AF893" s="10" t="s">
        <v>963</v>
      </c>
    </row>
    <row r="894" spans="32:32" x14ac:dyDescent="0.25">
      <c r="AF894" s="10" t="s">
        <v>2194</v>
      </c>
    </row>
    <row r="895" spans="32:32" x14ac:dyDescent="0.25">
      <c r="AF895" s="10" t="s">
        <v>964</v>
      </c>
    </row>
    <row r="896" spans="32:32" x14ac:dyDescent="0.25">
      <c r="AF896" s="10" t="s">
        <v>2195</v>
      </c>
    </row>
    <row r="897" spans="32:32" x14ac:dyDescent="0.25">
      <c r="AF897" s="10" t="s">
        <v>965</v>
      </c>
    </row>
    <row r="898" spans="32:32" x14ac:dyDescent="0.25">
      <c r="AF898" s="10" t="s">
        <v>966</v>
      </c>
    </row>
    <row r="899" spans="32:32" x14ac:dyDescent="0.25">
      <c r="AF899" s="10" t="s">
        <v>967</v>
      </c>
    </row>
    <row r="900" spans="32:32" x14ac:dyDescent="0.25">
      <c r="AF900" s="10" t="s">
        <v>968</v>
      </c>
    </row>
    <row r="901" spans="32:32" x14ac:dyDescent="0.25">
      <c r="AF901" s="10" t="s">
        <v>969</v>
      </c>
    </row>
    <row r="902" spans="32:32" x14ac:dyDescent="0.25">
      <c r="AF902" s="10" t="s">
        <v>970</v>
      </c>
    </row>
    <row r="903" spans="32:32" x14ac:dyDescent="0.25">
      <c r="AF903" s="10" t="s">
        <v>971</v>
      </c>
    </row>
    <row r="904" spans="32:32" x14ac:dyDescent="0.25">
      <c r="AF904" s="10" t="s">
        <v>972</v>
      </c>
    </row>
    <row r="905" spans="32:32" x14ac:dyDescent="0.25">
      <c r="AF905" s="10" t="s">
        <v>973</v>
      </c>
    </row>
    <row r="906" spans="32:32" x14ac:dyDescent="0.25">
      <c r="AF906" s="10" t="s">
        <v>974</v>
      </c>
    </row>
    <row r="907" spans="32:32" x14ac:dyDescent="0.25">
      <c r="AF907" s="10" t="s">
        <v>975</v>
      </c>
    </row>
    <row r="908" spans="32:32" x14ac:dyDescent="0.25">
      <c r="AF908" s="10" t="s">
        <v>976</v>
      </c>
    </row>
    <row r="909" spans="32:32" x14ac:dyDescent="0.25">
      <c r="AF909" s="10" t="s">
        <v>2196</v>
      </c>
    </row>
    <row r="910" spans="32:32" x14ac:dyDescent="0.25">
      <c r="AF910" s="10" t="s">
        <v>2197</v>
      </c>
    </row>
    <row r="911" spans="32:32" x14ac:dyDescent="0.25">
      <c r="AF911" s="10" t="s">
        <v>2198</v>
      </c>
    </row>
    <row r="912" spans="32:32" x14ac:dyDescent="0.25">
      <c r="AF912" s="10" t="s">
        <v>977</v>
      </c>
    </row>
    <row r="913" spans="32:32" x14ac:dyDescent="0.25">
      <c r="AF913" s="10" t="s">
        <v>978</v>
      </c>
    </row>
    <row r="914" spans="32:32" x14ac:dyDescent="0.25">
      <c r="AF914" s="10" t="s">
        <v>979</v>
      </c>
    </row>
    <row r="915" spans="32:32" x14ac:dyDescent="0.25">
      <c r="AF915" s="10" t="s">
        <v>980</v>
      </c>
    </row>
    <row r="916" spans="32:32" x14ac:dyDescent="0.25">
      <c r="AF916" s="10" t="s">
        <v>981</v>
      </c>
    </row>
    <row r="917" spans="32:32" x14ac:dyDescent="0.25">
      <c r="AF917" s="10" t="s">
        <v>2199</v>
      </c>
    </row>
    <row r="918" spans="32:32" x14ac:dyDescent="0.25">
      <c r="AF918" s="10" t="s">
        <v>982</v>
      </c>
    </row>
    <row r="919" spans="32:32" x14ac:dyDescent="0.25">
      <c r="AF919" s="10" t="s">
        <v>983</v>
      </c>
    </row>
    <row r="920" spans="32:32" x14ac:dyDescent="0.25">
      <c r="AF920" s="10" t="s">
        <v>984</v>
      </c>
    </row>
    <row r="921" spans="32:32" x14ac:dyDescent="0.25">
      <c r="AF921" s="10" t="s">
        <v>985</v>
      </c>
    </row>
    <row r="922" spans="32:32" x14ac:dyDescent="0.25">
      <c r="AF922" s="10" t="s">
        <v>986</v>
      </c>
    </row>
    <row r="923" spans="32:32" x14ac:dyDescent="0.25">
      <c r="AF923" s="10" t="s">
        <v>987</v>
      </c>
    </row>
    <row r="924" spans="32:32" x14ac:dyDescent="0.25">
      <c r="AF924" s="10" t="s">
        <v>988</v>
      </c>
    </row>
    <row r="925" spans="32:32" x14ac:dyDescent="0.25">
      <c r="AF925" s="10" t="s">
        <v>989</v>
      </c>
    </row>
    <row r="926" spans="32:32" x14ac:dyDescent="0.25">
      <c r="AF926" s="10" t="s">
        <v>990</v>
      </c>
    </row>
    <row r="927" spans="32:32" x14ac:dyDescent="0.25">
      <c r="AF927" s="10" t="s">
        <v>991</v>
      </c>
    </row>
    <row r="928" spans="32:32" x14ac:dyDescent="0.25">
      <c r="AF928" s="10" t="s">
        <v>992</v>
      </c>
    </row>
    <row r="929" spans="32:32" x14ac:dyDescent="0.25">
      <c r="AF929" s="10" t="s">
        <v>993</v>
      </c>
    </row>
    <row r="930" spans="32:32" x14ac:dyDescent="0.25">
      <c r="AF930" s="10" t="s">
        <v>994</v>
      </c>
    </row>
    <row r="931" spans="32:32" x14ac:dyDescent="0.25">
      <c r="AF931" s="10" t="s">
        <v>995</v>
      </c>
    </row>
    <row r="932" spans="32:32" x14ac:dyDescent="0.25">
      <c r="AF932" s="10" t="s">
        <v>2200</v>
      </c>
    </row>
    <row r="933" spans="32:32" x14ac:dyDescent="0.25">
      <c r="AF933" s="10" t="s">
        <v>996</v>
      </c>
    </row>
    <row r="934" spans="32:32" x14ac:dyDescent="0.25">
      <c r="AF934" s="10" t="s">
        <v>997</v>
      </c>
    </row>
    <row r="935" spans="32:32" x14ac:dyDescent="0.25">
      <c r="AF935" s="10" t="s">
        <v>998</v>
      </c>
    </row>
    <row r="936" spans="32:32" x14ac:dyDescent="0.25">
      <c r="AF936" s="10" t="s">
        <v>2201</v>
      </c>
    </row>
    <row r="937" spans="32:32" x14ac:dyDescent="0.25">
      <c r="AF937" s="10" t="s">
        <v>999</v>
      </c>
    </row>
    <row r="938" spans="32:32" x14ac:dyDescent="0.25">
      <c r="AF938" s="10" t="s">
        <v>1000</v>
      </c>
    </row>
    <row r="939" spans="32:32" x14ac:dyDescent="0.25">
      <c r="AF939" s="10" t="s">
        <v>1001</v>
      </c>
    </row>
    <row r="940" spans="32:32" x14ac:dyDescent="0.25">
      <c r="AF940" s="10" t="s">
        <v>1002</v>
      </c>
    </row>
    <row r="941" spans="32:32" x14ac:dyDescent="0.25">
      <c r="AF941" s="10" t="s">
        <v>1003</v>
      </c>
    </row>
    <row r="942" spans="32:32" x14ac:dyDescent="0.25">
      <c r="AF942" s="10" t="s">
        <v>1004</v>
      </c>
    </row>
    <row r="943" spans="32:32" x14ac:dyDescent="0.25">
      <c r="AF943" s="10" t="s">
        <v>1005</v>
      </c>
    </row>
    <row r="944" spans="32:32" x14ac:dyDescent="0.25">
      <c r="AF944" s="10" t="s">
        <v>1006</v>
      </c>
    </row>
    <row r="945" spans="32:32" x14ac:dyDescent="0.25">
      <c r="AF945" s="10" t="s">
        <v>1007</v>
      </c>
    </row>
    <row r="946" spans="32:32" x14ac:dyDescent="0.25">
      <c r="AF946" s="10" t="s">
        <v>2202</v>
      </c>
    </row>
    <row r="947" spans="32:32" x14ac:dyDescent="0.25">
      <c r="AF947" s="10" t="s">
        <v>1008</v>
      </c>
    </row>
    <row r="948" spans="32:32" x14ac:dyDescent="0.25">
      <c r="AF948" s="10" t="s">
        <v>1009</v>
      </c>
    </row>
    <row r="949" spans="32:32" x14ac:dyDescent="0.25">
      <c r="AF949" s="10" t="s">
        <v>1010</v>
      </c>
    </row>
    <row r="950" spans="32:32" x14ac:dyDescent="0.25">
      <c r="AF950" s="10" t="s">
        <v>2203</v>
      </c>
    </row>
    <row r="951" spans="32:32" x14ac:dyDescent="0.25">
      <c r="AF951" s="10" t="s">
        <v>1011</v>
      </c>
    </row>
    <row r="952" spans="32:32" x14ac:dyDescent="0.25">
      <c r="AF952" s="10" t="s">
        <v>1012</v>
      </c>
    </row>
    <row r="953" spans="32:32" x14ac:dyDescent="0.25">
      <c r="AF953" s="10" t="s">
        <v>1013</v>
      </c>
    </row>
    <row r="954" spans="32:32" x14ac:dyDescent="0.25">
      <c r="AF954" s="10" t="s">
        <v>1014</v>
      </c>
    </row>
    <row r="955" spans="32:32" x14ac:dyDescent="0.25">
      <c r="AF955" s="10" t="s">
        <v>1015</v>
      </c>
    </row>
    <row r="956" spans="32:32" x14ac:dyDescent="0.25">
      <c r="AF956" s="10" t="s">
        <v>2204</v>
      </c>
    </row>
    <row r="957" spans="32:32" x14ac:dyDescent="0.25">
      <c r="AF957" s="10" t="s">
        <v>1016</v>
      </c>
    </row>
    <row r="958" spans="32:32" x14ac:dyDescent="0.25">
      <c r="AF958" s="10" t="s">
        <v>2205</v>
      </c>
    </row>
    <row r="959" spans="32:32" x14ac:dyDescent="0.25">
      <c r="AF959" s="10" t="s">
        <v>1017</v>
      </c>
    </row>
    <row r="960" spans="32:32" x14ac:dyDescent="0.25">
      <c r="AF960" s="10" t="s">
        <v>1018</v>
      </c>
    </row>
    <row r="961" spans="32:32" x14ac:dyDescent="0.25">
      <c r="AF961" s="10" t="s">
        <v>1019</v>
      </c>
    </row>
    <row r="962" spans="32:32" x14ac:dyDescent="0.25">
      <c r="AF962" s="10" t="s">
        <v>2206</v>
      </c>
    </row>
    <row r="963" spans="32:32" x14ac:dyDescent="0.25">
      <c r="AF963" s="10" t="s">
        <v>1020</v>
      </c>
    </row>
    <row r="964" spans="32:32" x14ac:dyDescent="0.25">
      <c r="AF964" s="10" t="s">
        <v>1021</v>
      </c>
    </row>
    <row r="965" spans="32:32" x14ac:dyDescent="0.25">
      <c r="AF965" s="10" t="s">
        <v>1022</v>
      </c>
    </row>
    <row r="966" spans="32:32" x14ac:dyDescent="0.25">
      <c r="AF966" s="10" t="s">
        <v>1023</v>
      </c>
    </row>
    <row r="967" spans="32:32" x14ac:dyDescent="0.25">
      <c r="AF967" s="10" t="s">
        <v>2207</v>
      </c>
    </row>
    <row r="968" spans="32:32" x14ac:dyDescent="0.25">
      <c r="AF968" s="10" t="s">
        <v>1024</v>
      </c>
    </row>
    <row r="969" spans="32:32" x14ac:dyDescent="0.25">
      <c r="AF969" s="10" t="s">
        <v>1025</v>
      </c>
    </row>
    <row r="970" spans="32:32" x14ac:dyDescent="0.25">
      <c r="AF970" s="10" t="s">
        <v>1026</v>
      </c>
    </row>
    <row r="971" spans="32:32" x14ac:dyDescent="0.25">
      <c r="AF971" s="10" t="s">
        <v>2208</v>
      </c>
    </row>
    <row r="972" spans="32:32" x14ac:dyDescent="0.25">
      <c r="AF972" s="10" t="s">
        <v>1027</v>
      </c>
    </row>
    <row r="973" spans="32:32" x14ac:dyDescent="0.25">
      <c r="AF973" s="10" t="s">
        <v>1028</v>
      </c>
    </row>
    <row r="974" spans="32:32" x14ac:dyDescent="0.25">
      <c r="AF974" s="10" t="s">
        <v>1029</v>
      </c>
    </row>
    <row r="975" spans="32:32" x14ac:dyDescent="0.25">
      <c r="AF975" s="10" t="s">
        <v>2209</v>
      </c>
    </row>
    <row r="976" spans="32:32" x14ac:dyDescent="0.25">
      <c r="AF976" s="10" t="s">
        <v>1030</v>
      </c>
    </row>
    <row r="977" spans="32:32" x14ac:dyDescent="0.25">
      <c r="AF977" s="10" t="s">
        <v>1031</v>
      </c>
    </row>
    <row r="978" spans="32:32" x14ac:dyDescent="0.25">
      <c r="AF978" s="10" t="s">
        <v>1032</v>
      </c>
    </row>
    <row r="979" spans="32:32" x14ac:dyDescent="0.25">
      <c r="AF979" s="10" t="s">
        <v>1033</v>
      </c>
    </row>
    <row r="980" spans="32:32" x14ac:dyDescent="0.25">
      <c r="AF980" s="10" t="s">
        <v>2210</v>
      </c>
    </row>
    <row r="981" spans="32:32" x14ac:dyDescent="0.25">
      <c r="AF981" s="10" t="s">
        <v>1034</v>
      </c>
    </row>
    <row r="982" spans="32:32" x14ac:dyDescent="0.25">
      <c r="AF982" s="10" t="s">
        <v>1035</v>
      </c>
    </row>
    <row r="983" spans="32:32" x14ac:dyDescent="0.25">
      <c r="AF983" s="10" t="s">
        <v>2211</v>
      </c>
    </row>
    <row r="984" spans="32:32" x14ac:dyDescent="0.25">
      <c r="AF984" s="10" t="s">
        <v>1036</v>
      </c>
    </row>
    <row r="985" spans="32:32" x14ac:dyDescent="0.25">
      <c r="AF985" s="10" t="s">
        <v>2212</v>
      </c>
    </row>
    <row r="986" spans="32:32" x14ac:dyDescent="0.25">
      <c r="AF986" s="10" t="s">
        <v>1037</v>
      </c>
    </row>
    <row r="987" spans="32:32" x14ac:dyDescent="0.25">
      <c r="AF987" s="10" t="s">
        <v>1038</v>
      </c>
    </row>
    <row r="988" spans="32:32" x14ac:dyDescent="0.25">
      <c r="AF988" s="10" t="s">
        <v>1039</v>
      </c>
    </row>
    <row r="989" spans="32:32" x14ac:dyDescent="0.25">
      <c r="AF989" s="10" t="s">
        <v>2213</v>
      </c>
    </row>
    <row r="990" spans="32:32" x14ac:dyDescent="0.25">
      <c r="AF990" s="10" t="s">
        <v>1040</v>
      </c>
    </row>
    <row r="991" spans="32:32" x14ac:dyDescent="0.25">
      <c r="AF991" s="10" t="s">
        <v>1041</v>
      </c>
    </row>
    <row r="992" spans="32:32" x14ac:dyDescent="0.25">
      <c r="AF992" s="10" t="s">
        <v>1042</v>
      </c>
    </row>
    <row r="993" spans="32:32" x14ac:dyDescent="0.25">
      <c r="AF993" s="10" t="s">
        <v>1043</v>
      </c>
    </row>
    <row r="994" spans="32:32" x14ac:dyDescent="0.25">
      <c r="AF994" s="10" t="s">
        <v>1044</v>
      </c>
    </row>
    <row r="995" spans="32:32" x14ac:dyDescent="0.25">
      <c r="AF995" s="10" t="s">
        <v>1045</v>
      </c>
    </row>
    <row r="996" spans="32:32" x14ac:dyDescent="0.25">
      <c r="AF996" s="10" t="s">
        <v>1046</v>
      </c>
    </row>
    <row r="997" spans="32:32" x14ac:dyDescent="0.25">
      <c r="AF997" s="10" t="s">
        <v>1047</v>
      </c>
    </row>
    <row r="998" spans="32:32" x14ac:dyDescent="0.25">
      <c r="AF998" s="10" t="s">
        <v>1048</v>
      </c>
    </row>
    <row r="999" spans="32:32" x14ac:dyDescent="0.25">
      <c r="AF999" s="10" t="s">
        <v>1049</v>
      </c>
    </row>
    <row r="1000" spans="32:32" x14ac:dyDescent="0.25">
      <c r="AF1000" s="10" t="s">
        <v>1050</v>
      </c>
    </row>
    <row r="1001" spans="32:32" x14ac:dyDescent="0.25">
      <c r="AF1001" s="10" t="s">
        <v>2214</v>
      </c>
    </row>
    <row r="1002" spans="32:32" x14ac:dyDescent="0.25">
      <c r="AF1002" s="10" t="s">
        <v>1051</v>
      </c>
    </row>
    <row r="1003" spans="32:32" x14ac:dyDescent="0.25">
      <c r="AF1003" s="10" t="s">
        <v>1052</v>
      </c>
    </row>
    <row r="1004" spans="32:32" x14ac:dyDescent="0.25">
      <c r="AF1004" s="10" t="s">
        <v>2215</v>
      </c>
    </row>
    <row r="1005" spans="32:32" x14ac:dyDescent="0.25">
      <c r="AF1005" s="10" t="s">
        <v>1053</v>
      </c>
    </row>
    <row r="1006" spans="32:32" x14ac:dyDescent="0.25">
      <c r="AF1006" s="10" t="s">
        <v>1054</v>
      </c>
    </row>
    <row r="1007" spans="32:32" x14ac:dyDescent="0.25">
      <c r="AF1007" s="10" t="s">
        <v>2216</v>
      </c>
    </row>
    <row r="1008" spans="32:32" x14ac:dyDescent="0.25">
      <c r="AF1008" s="10" t="s">
        <v>2217</v>
      </c>
    </row>
    <row r="1009" spans="32:32" x14ac:dyDescent="0.25">
      <c r="AF1009" s="10" t="s">
        <v>1055</v>
      </c>
    </row>
    <row r="1010" spans="32:32" x14ac:dyDescent="0.25">
      <c r="AF1010" s="10" t="s">
        <v>1056</v>
      </c>
    </row>
    <row r="1011" spans="32:32" x14ac:dyDescent="0.25">
      <c r="AF1011" s="10" t="s">
        <v>2218</v>
      </c>
    </row>
    <row r="1012" spans="32:32" x14ac:dyDescent="0.25">
      <c r="AF1012" s="10" t="s">
        <v>1057</v>
      </c>
    </row>
    <row r="1013" spans="32:32" x14ac:dyDescent="0.25">
      <c r="AF1013" s="10" t="s">
        <v>2219</v>
      </c>
    </row>
    <row r="1014" spans="32:32" x14ac:dyDescent="0.25">
      <c r="AF1014" s="10" t="s">
        <v>1058</v>
      </c>
    </row>
    <row r="1015" spans="32:32" x14ac:dyDescent="0.25">
      <c r="AF1015" s="10" t="s">
        <v>1059</v>
      </c>
    </row>
    <row r="1016" spans="32:32" x14ac:dyDescent="0.25">
      <c r="AF1016" s="10" t="s">
        <v>1060</v>
      </c>
    </row>
    <row r="1017" spans="32:32" x14ac:dyDescent="0.25">
      <c r="AF1017" s="10" t="s">
        <v>2220</v>
      </c>
    </row>
    <row r="1018" spans="32:32" x14ac:dyDescent="0.25">
      <c r="AF1018" s="10" t="s">
        <v>1061</v>
      </c>
    </row>
    <row r="1019" spans="32:32" x14ac:dyDescent="0.25">
      <c r="AF1019" s="10" t="s">
        <v>1062</v>
      </c>
    </row>
    <row r="1020" spans="32:32" x14ac:dyDescent="0.25">
      <c r="AF1020" s="10" t="s">
        <v>1063</v>
      </c>
    </row>
    <row r="1021" spans="32:32" x14ac:dyDescent="0.25">
      <c r="AF1021" s="10" t="s">
        <v>2221</v>
      </c>
    </row>
    <row r="1022" spans="32:32" x14ac:dyDescent="0.25">
      <c r="AF1022" s="10" t="s">
        <v>1064</v>
      </c>
    </row>
    <row r="1023" spans="32:32" x14ac:dyDescent="0.25">
      <c r="AF1023" s="10" t="s">
        <v>1065</v>
      </c>
    </row>
    <row r="1024" spans="32:32" x14ac:dyDescent="0.25">
      <c r="AF1024" s="10" t="s">
        <v>1066</v>
      </c>
    </row>
    <row r="1025" spans="32:32" x14ac:dyDescent="0.25">
      <c r="AF1025" s="10" t="s">
        <v>2222</v>
      </c>
    </row>
    <row r="1026" spans="32:32" x14ac:dyDescent="0.25">
      <c r="AF1026" s="10" t="s">
        <v>1067</v>
      </c>
    </row>
    <row r="1027" spans="32:32" x14ac:dyDescent="0.25">
      <c r="AF1027" s="10" t="s">
        <v>1068</v>
      </c>
    </row>
    <row r="1028" spans="32:32" x14ac:dyDescent="0.25">
      <c r="AF1028" s="10" t="s">
        <v>1069</v>
      </c>
    </row>
    <row r="1029" spans="32:32" x14ac:dyDescent="0.25">
      <c r="AF1029" s="10" t="s">
        <v>1070</v>
      </c>
    </row>
    <row r="1030" spans="32:32" x14ac:dyDescent="0.25">
      <c r="AF1030" s="10" t="s">
        <v>1071</v>
      </c>
    </row>
    <row r="1031" spans="32:32" x14ac:dyDescent="0.25">
      <c r="AF1031" s="10" t="s">
        <v>1072</v>
      </c>
    </row>
    <row r="1032" spans="32:32" x14ac:dyDescent="0.25">
      <c r="AF1032" s="10" t="s">
        <v>1073</v>
      </c>
    </row>
    <row r="1033" spans="32:32" x14ac:dyDescent="0.25">
      <c r="AF1033" s="10" t="s">
        <v>1074</v>
      </c>
    </row>
    <row r="1034" spans="32:32" x14ac:dyDescent="0.25">
      <c r="AF1034" s="10" t="s">
        <v>1075</v>
      </c>
    </row>
    <row r="1035" spans="32:32" x14ac:dyDescent="0.25">
      <c r="AF1035" s="10" t="s">
        <v>1076</v>
      </c>
    </row>
    <row r="1036" spans="32:32" x14ac:dyDescent="0.25">
      <c r="AF1036" s="10" t="s">
        <v>1077</v>
      </c>
    </row>
    <row r="1037" spans="32:32" x14ac:dyDescent="0.25">
      <c r="AF1037" s="10" t="s">
        <v>2223</v>
      </c>
    </row>
    <row r="1038" spans="32:32" x14ac:dyDescent="0.25">
      <c r="AF1038" s="10" t="s">
        <v>2224</v>
      </c>
    </row>
    <row r="1039" spans="32:32" x14ac:dyDescent="0.25">
      <c r="AF1039" s="10" t="s">
        <v>1078</v>
      </c>
    </row>
    <row r="1040" spans="32:32" x14ac:dyDescent="0.25">
      <c r="AF1040" s="10" t="s">
        <v>1079</v>
      </c>
    </row>
    <row r="1041" spans="32:32" x14ac:dyDescent="0.25">
      <c r="AF1041" s="10" t="s">
        <v>1080</v>
      </c>
    </row>
    <row r="1042" spans="32:32" x14ac:dyDescent="0.25">
      <c r="AF1042" s="10" t="s">
        <v>1081</v>
      </c>
    </row>
    <row r="1043" spans="32:32" x14ac:dyDescent="0.25">
      <c r="AF1043" s="10" t="s">
        <v>1082</v>
      </c>
    </row>
    <row r="1044" spans="32:32" x14ac:dyDescent="0.25">
      <c r="AF1044" s="10" t="s">
        <v>1083</v>
      </c>
    </row>
    <row r="1045" spans="32:32" x14ac:dyDescent="0.25">
      <c r="AF1045" s="10" t="s">
        <v>1084</v>
      </c>
    </row>
    <row r="1046" spans="32:32" x14ac:dyDescent="0.25">
      <c r="AF1046" s="10" t="s">
        <v>2225</v>
      </c>
    </row>
    <row r="1047" spans="32:32" x14ac:dyDescent="0.25">
      <c r="AF1047" s="10" t="s">
        <v>1085</v>
      </c>
    </row>
    <row r="1048" spans="32:32" x14ac:dyDescent="0.25">
      <c r="AF1048" s="10" t="s">
        <v>2226</v>
      </c>
    </row>
    <row r="1049" spans="32:32" x14ac:dyDescent="0.25">
      <c r="AF1049" s="10" t="s">
        <v>1086</v>
      </c>
    </row>
    <row r="1050" spans="32:32" x14ac:dyDescent="0.25">
      <c r="AF1050" s="10" t="s">
        <v>2227</v>
      </c>
    </row>
    <row r="1051" spans="32:32" x14ac:dyDescent="0.25">
      <c r="AF1051" s="10" t="s">
        <v>1087</v>
      </c>
    </row>
    <row r="1052" spans="32:32" x14ac:dyDescent="0.25">
      <c r="AF1052" s="10" t="s">
        <v>2228</v>
      </c>
    </row>
    <row r="1053" spans="32:32" x14ac:dyDescent="0.25">
      <c r="AF1053" s="10" t="s">
        <v>1088</v>
      </c>
    </row>
    <row r="1054" spans="32:32" x14ac:dyDescent="0.25">
      <c r="AF1054" s="10" t="s">
        <v>1089</v>
      </c>
    </row>
    <row r="1055" spans="32:32" x14ac:dyDescent="0.25">
      <c r="AF1055" s="10" t="s">
        <v>1090</v>
      </c>
    </row>
    <row r="1056" spans="32:32" x14ac:dyDescent="0.25">
      <c r="AF1056" s="10" t="s">
        <v>1091</v>
      </c>
    </row>
    <row r="1057" spans="32:32" x14ac:dyDescent="0.25">
      <c r="AF1057" s="10" t="s">
        <v>2229</v>
      </c>
    </row>
    <row r="1058" spans="32:32" x14ac:dyDescent="0.25">
      <c r="AF1058" s="10" t="s">
        <v>1092</v>
      </c>
    </row>
    <row r="1059" spans="32:32" x14ac:dyDescent="0.25">
      <c r="AF1059" s="10" t="s">
        <v>1093</v>
      </c>
    </row>
    <row r="1060" spans="32:32" x14ac:dyDescent="0.25">
      <c r="AF1060" s="10" t="s">
        <v>1094</v>
      </c>
    </row>
    <row r="1061" spans="32:32" x14ac:dyDescent="0.25">
      <c r="AF1061" s="10" t="s">
        <v>2230</v>
      </c>
    </row>
    <row r="1062" spans="32:32" x14ac:dyDescent="0.25">
      <c r="AF1062" s="10" t="s">
        <v>1095</v>
      </c>
    </row>
    <row r="1063" spans="32:32" x14ac:dyDescent="0.25">
      <c r="AF1063" s="10" t="s">
        <v>1096</v>
      </c>
    </row>
    <row r="1064" spans="32:32" x14ac:dyDescent="0.25">
      <c r="AF1064" s="10" t="s">
        <v>1097</v>
      </c>
    </row>
    <row r="1065" spans="32:32" x14ac:dyDescent="0.25">
      <c r="AF1065" s="10" t="s">
        <v>1098</v>
      </c>
    </row>
    <row r="1066" spans="32:32" x14ac:dyDescent="0.25">
      <c r="AF1066" s="10" t="s">
        <v>1099</v>
      </c>
    </row>
    <row r="1067" spans="32:32" x14ac:dyDescent="0.25">
      <c r="AF1067" s="10" t="s">
        <v>1100</v>
      </c>
    </row>
    <row r="1068" spans="32:32" x14ac:dyDescent="0.25">
      <c r="AF1068" s="10" t="s">
        <v>1101</v>
      </c>
    </row>
    <row r="1069" spans="32:32" x14ac:dyDescent="0.25">
      <c r="AF1069" s="10" t="s">
        <v>1102</v>
      </c>
    </row>
    <row r="1070" spans="32:32" x14ac:dyDescent="0.25">
      <c r="AF1070" s="10" t="s">
        <v>1103</v>
      </c>
    </row>
    <row r="1071" spans="32:32" x14ac:dyDescent="0.25">
      <c r="AF1071" s="10" t="s">
        <v>1104</v>
      </c>
    </row>
    <row r="1072" spans="32:32" x14ac:dyDescent="0.25">
      <c r="AF1072" s="10" t="s">
        <v>2231</v>
      </c>
    </row>
    <row r="1073" spans="32:32" x14ac:dyDescent="0.25">
      <c r="AF1073" s="10" t="s">
        <v>1105</v>
      </c>
    </row>
    <row r="1074" spans="32:32" x14ac:dyDescent="0.25">
      <c r="AF1074" s="10" t="s">
        <v>2232</v>
      </c>
    </row>
    <row r="1075" spans="32:32" x14ac:dyDescent="0.25">
      <c r="AF1075" s="10" t="s">
        <v>1106</v>
      </c>
    </row>
    <row r="1076" spans="32:32" x14ac:dyDescent="0.25">
      <c r="AF1076" s="10" t="s">
        <v>1107</v>
      </c>
    </row>
    <row r="1077" spans="32:32" x14ac:dyDescent="0.25">
      <c r="AF1077" s="10" t="s">
        <v>1108</v>
      </c>
    </row>
    <row r="1078" spans="32:32" x14ac:dyDescent="0.25">
      <c r="AF1078" s="10" t="s">
        <v>2233</v>
      </c>
    </row>
    <row r="1079" spans="32:32" x14ac:dyDescent="0.25">
      <c r="AF1079" s="10" t="s">
        <v>1109</v>
      </c>
    </row>
    <row r="1080" spans="32:32" x14ac:dyDescent="0.25">
      <c r="AF1080" s="10" t="s">
        <v>1110</v>
      </c>
    </row>
    <row r="1081" spans="32:32" x14ac:dyDescent="0.25">
      <c r="AF1081" s="10" t="s">
        <v>1111</v>
      </c>
    </row>
    <row r="1082" spans="32:32" x14ac:dyDescent="0.25">
      <c r="AF1082" s="10" t="s">
        <v>1112</v>
      </c>
    </row>
    <row r="1083" spans="32:32" x14ac:dyDescent="0.25">
      <c r="AF1083" s="10" t="s">
        <v>1113</v>
      </c>
    </row>
    <row r="1084" spans="32:32" x14ac:dyDescent="0.25">
      <c r="AF1084" s="10" t="s">
        <v>1114</v>
      </c>
    </row>
    <row r="1085" spans="32:32" x14ac:dyDescent="0.25">
      <c r="AF1085" s="10" t="s">
        <v>1115</v>
      </c>
    </row>
    <row r="1086" spans="32:32" x14ac:dyDescent="0.25">
      <c r="AF1086" s="10" t="s">
        <v>1116</v>
      </c>
    </row>
    <row r="1087" spans="32:32" x14ac:dyDescent="0.25">
      <c r="AF1087" s="10" t="s">
        <v>1117</v>
      </c>
    </row>
    <row r="1088" spans="32:32" x14ac:dyDescent="0.25">
      <c r="AF1088" s="10" t="s">
        <v>1118</v>
      </c>
    </row>
    <row r="1089" spans="32:32" x14ac:dyDescent="0.25">
      <c r="AF1089" s="10" t="s">
        <v>1119</v>
      </c>
    </row>
    <row r="1090" spans="32:32" x14ac:dyDescent="0.25">
      <c r="AF1090" s="10" t="s">
        <v>2234</v>
      </c>
    </row>
    <row r="1091" spans="32:32" x14ac:dyDescent="0.25">
      <c r="AF1091" s="10" t="s">
        <v>1120</v>
      </c>
    </row>
    <row r="1092" spans="32:32" x14ac:dyDescent="0.25">
      <c r="AF1092" s="10" t="s">
        <v>1121</v>
      </c>
    </row>
    <row r="1093" spans="32:32" x14ac:dyDescent="0.25">
      <c r="AF1093" s="10" t="s">
        <v>1122</v>
      </c>
    </row>
    <row r="1094" spans="32:32" x14ac:dyDescent="0.25">
      <c r="AF1094" s="10" t="s">
        <v>2235</v>
      </c>
    </row>
    <row r="1095" spans="32:32" x14ac:dyDescent="0.25">
      <c r="AF1095" s="10" t="s">
        <v>1123</v>
      </c>
    </row>
    <row r="1096" spans="32:32" x14ac:dyDescent="0.25">
      <c r="AF1096" s="10" t="s">
        <v>1124</v>
      </c>
    </row>
    <row r="1097" spans="32:32" x14ac:dyDescent="0.25">
      <c r="AF1097" s="10" t="s">
        <v>1125</v>
      </c>
    </row>
    <row r="1098" spans="32:32" x14ac:dyDescent="0.25">
      <c r="AF1098" s="10" t="s">
        <v>2236</v>
      </c>
    </row>
    <row r="1099" spans="32:32" x14ac:dyDescent="0.25">
      <c r="AF1099" s="10" t="s">
        <v>1126</v>
      </c>
    </row>
    <row r="1100" spans="32:32" x14ac:dyDescent="0.25">
      <c r="AF1100" s="10" t="s">
        <v>2237</v>
      </c>
    </row>
    <row r="1101" spans="32:32" x14ac:dyDescent="0.25">
      <c r="AF1101" s="10" t="s">
        <v>2238</v>
      </c>
    </row>
    <row r="1102" spans="32:32" x14ac:dyDescent="0.25">
      <c r="AF1102" s="10" t="s">
        <v>1127</v>
      </c>
    </row>
    <row r="1103" spans="32:32" x14ac:dyDescent="0.25">
      <c r="AF1103" s="10" t="s">
        <v>1128</v>
      </c>
    </row>
    <row r="1104" spans="32:32" x14ac:dyDescent="0.25">
      <c r="AF1104" s="10" t="s">
        <v>1129</v>
      </c>
    </row>
    <row r="1105" spans="32:32" x14ac:dyDescent="0.25">
      <c r="AF1105" s="10" t="s">
        <v>1130</v>
      </c>
    </row>
    <row r="1106" spans="32:32" x14ac:dyDescent="0.25">
      <c r="AF1106" s="10" t="s">
        <v>1131</v>
      </c>
    </row>
    <row r="1107" spans="32:32" x14ac:dyDescent="0.25">
      <c r="AF1107" s="10" t="s">
        <v>1132</v>
      </c>
    </row>
    <row r="1108" spans="32:32" x14ac:dyDescent="0.25">
      <c r="AF1108" s="10" t="s">
        <v>1133</v>
      </c>
    </row>
    <row r="1109" spans="32:32" x14ac:dyDescent="0.25">
      <c r="AF1109" s="10" t="s">
        <v>1134</v>
      </c>
    </row>
    <row r="1110" spans="32:32" x14ac:dyDescent="0.25">
      <c r="AF1110" s="10" t="s">
        <v>1135</v>
      </c>
    </row>
    <row r="1111" spans="32:32" x14ac:dyDescent="0.25">
      <c r="AF1111" s="10" t="s">
        <v>1136</v>
      </c>
    </row>
    <row r="1112" spans="32:32" x14ac:dyDescent="0.25">
      <c r="AF1112" s="10" t="s">
        <v>2239</v>
      </c>
    </row>
    <row r="1113" spans="32:32" x14ac:dyDescent="0.25">
      <c r="AF1113" s="10" t="s">
        <v>1137</v>
      </c>
    </row>
    <row r="1114" spans="32:32" x14ac:dyDescent="0.25">
      <c r="AF1114" s="10" t="s">
        <v>1138</v>
      </c>
    </row>
    <row r="1115" spans="32:32" x14ac:dyDescent="0.25">
      <c r="AF1115" s="10" t="s">
        <v>1139</v>
      </c>
    </row>
    <row r="1116" spans="32:32" x14ac:dyDescent="0.25">
      <c r="AF1116" s="10" t="s">
        <v>1140</v>
      </c>
    </row>
    <row r="1117" spans="32:32" x14ac:dyDescent="0.25">
      <c r="AF1117" s="10" t="s">
        <v>1141</v>
      </c>
    </row>
    <row r="1118" spans="32:32" x14ac:dyDescent="0.25">
      <c r="AF1118" s="10" t="s">
        <v>2240</v>
      </c>
    </row>
    <row r="1119" spans="32:32" x14ac:dyDescent="0.25">
      <c r="AF1119" s="10" t="s">
        <v>1142</v>
      </c>
    </row>
    <row r="1120" spans="32:32" x14ac:dyDescent="0.25">
      <c r="AF1120" s="10" t="s">
        <v>1143</v>
      </c>
    </row>
    <row r="1121" spans="32:32" x14ac:dyDescent="0.25">
      <c r="AF1121" s="10" t="s">
        <v>1144</v>
      </c>
    </row>
    <row r="1122" spans="32:32" x14ac:dyDescent="0.25">
      <c r="AF1122" s="10" t="s">
        <v>2241</v>
      </c>
    </row>
    <row r="1123" spans="32:32" x14ac:dyDescent="0.25">
      <c r="AF1123" s="10" t="s">
        <v>1145</v>
      </c>
    </row>
    <row r="1124" spans="32:32" x14ac:dyDescent="0.25">
      <c r="AF1124" s="10" t="s">
        <v>2242</v>
      </c>
    </row>
    <row r="1125" spans="32:32" x14ac:dyDescent="0.25">
      <c r="AF1125" s="10" t="s">
        <v>1146</v>
      </c>
    </row>
    <row r="1126" spans="32:32" x14ac:dyDescent="0.25">
      <c r="AF1126" s="10" t="s">
        <v>1147</v>
      </c>
    </row>
    <row r="1127" spans="32:32" x14ac:dyDescent="0.25">
      <c r="AF1127" s="10" t="s">
        <v>1148</v>
      </c>
    </row>
    <row r="1128" spans="32:32" x14ac:dyDescent="0.25">
      <c r="AF1128" s="10" t="s">
        <v>1149</v>
      </c>
    </row>
    <row r="1129" spans="32:32" x14ac:dyDescent="0.25">
      <c r="AF1129" s="10" t="s">
        <v>1150</v>
      </c>
    </row>
    <row r="1130" spans="32:32" x14ac:dyDescent="0.25">
      <c r="AF1130" s="10" t="s">
        <v>1151</v>
      </c>
    </row>
    <row r="1131" spans="32:32" x14ac:dyDescent="0.25">
      <c r="AF1131" s="10" t="s">
        <v>2243</v>
      </c>
    </row>
    <row r="1132" spans="32:32" x14ac:dyDescent="0.25">
      <c r="AF1132" s="10" t="s">
        <v>1152</v>
      </c>
    </row>
    <row r="1133" spans="32:32" x14ac:dyDescent="0.25">
      <c r="AF1133" s="10" t="s">
        <v>1153</v>
      </c>
    </row>
    <row r="1134" spans="32:32" x14ac:dyDescent="0.25">
      <c r="AF1134" s="10" t="s">
        <v>1154</v>
      </c>
    </row>
    <row r="1135" spans="32:32" x14ac:dyDescent="0.25">
      <c r="AF1135" s="10" t="s">
        <v>1155</v>
      </c>
    </row>
    <row r="1136" spans="32:32" x14ac:dyDescent="0.25">
      <c r="AF1136" s="10" t="s">
        <v>2244</v>
      </c>
    </row>
    <row r="1137" spans="32:32" x14ac:dyDescent="0.25">
      <c r="AF1137" s="10" t="s">
        <v>1156</v>
      </c>
    </row>
    <row r="1138" spans="32:32" x14ac:dyDescent="0.25">
      <c r="AF1138" s="10" t="s">
        <v>1157</v>
      </c>
    </row>
    <row r="1139" spans="32:32" x14ac:dyDescent="0.25">
      <c r="AF1139" s="10" t="s">
        <v>1158</v>
      </c>
    </row>
    <row r="1140" spans="32:32" x14ac:dyDescent="0.25">
      <c r="AF1140" s="10" t="s">
        <v>1159</v>
      </c>
    </row>
    <row r="1141" spans="32:32" x14ac:dyDescent="0.25">
      <c r="AF1141" s="10" t="s">
        <v>1160</v>
      </c>
    </row>
    <row r="1142" spans="32:32" x14ac:dyDescent="0.25">
      <c r="AF1142" s="10" t="s">
        <v>2245</v>
      </c>
    </row>
    <row r="1143" spans="32:32" x14ac:dyDescent="0.25">
      <c r="AF1143" s="10" t="s">
        <v>1161</v>
      </c>
    </row>
    <row r="1144" spans="32:32" x14ac:dyDescent="0.25">
      <c r="AF1144" s="10" t="s">
        <v>1162</v>
      </c>
    </row>
    <row r="1145" spans="32:32" x14ac:dyDescent="0.25">
      <c r="AF1145" s="10" t="s">
        <v>1163</v>
      </c>
    </row>
    <row r="1146" spans="32:32" x14ac:dyDescent="0.25">
      <c r="AF1146" s="10" t="s">
        <v>1164</v>
      </c>
    </row>
    <row r="1147" spans="32:32" x14ac:dyDescent="0.25">
      <c r="AF1147" s="10" t="s">
        <v>2246</v>
      </c>
    </row>
    <row r="1148" spans="32:32" x14ac:dyDescent="0.25">
      <c r="AF1148" s="10" t="s">
        <v>1165</v>
      </c>
    </row>
    <row r="1149" spans="32:32" x14ac:dyDescent="0.25">
      <c r="AF1149" s="10" t="s">
        <v>1166</v>
      </c>
    </row>
    <row r="1150" spans="32:32" x14ac:dyDescent="0.25">
      <c r="AF1150" s="10" t="s">
        <v>1167</v>
      </c>
    </row>
    <row r="1151" spans="32:32" x14ac:dyDescent="0.25">
      <c r="AF1151" s="10" t="s">
        <v>1168</v>
      </c>
    </row>
    <row r="1152" spans="32:32" x14ac:dyDescent="0.25">
      <c r="AF1152" s="10" t="s">
        <v>1169</v>
      </c>
    </row>
    <row r="1153" spans="32:32" x14ac:dyDescent="0.25">
      <c r="AF1153" s="10" t="s">
        <v>1170</v>
      </c>
    </row>
    <row r="1154" spans="32:32" x14ac:dyDescent="0.25">
      <c r="AF1154" s="10" t="s">
        <v>1171</v>
      </c>
    </row>
    <row r="1155" spans="32:32" x14ac:dyDescent="0.25">
      <c r="AF1155" s="10" t="s">
        <v>1172</v>
      </c>
    </row>
    <row r="1156" spans="32:32" x14ac:dyDescent="0.25">
      <c r="AF1156" s="10" t="s">
        <v>1173</v>
      </c>
    </row>
    <row r="1157" spans="32:32" x14ac:dyDescent="0.25">
      <c r="AF1157" s="10" t="s">
        <v>1174</v>
      </c>
    </row>
    <row r="1158" spans="32:32" x14ac:dyDescent="0.25">
      <c r="AF1158" s="10" t="s">
        <v>2247</v>
      </c>
    </row>
    <row r="1159" spans="32:32" x14ac:dyDescent="0.25">
      <c r="AF1159" s="10" t="s">
        <v>1175</v>
      </c>
    </row>
    <row r="1160" spans="32:32" x14ac:dyDescent="0.25">
      <c r="AF1160" s="10" t="s">
        <v>2248</v>
      </c>
    </row>
    <row r="1161" spans="32:32" x14ac:dyDescent="0.25">
      <c r="AF1161" s="10" t="s">
        <v>2249</v>
      </c>
    </row>
    <row r="1162" spans="32:32" x14ac:dyDescent="0.25">
      <c r="AF1162" s="10" t="s">
        <v>1176</v>
      </c>
    </row>
    <row r="1163" spans="32:32" x14ac:dyDescent="0.25">
      <c r="AF1163" s="10" t="s">
        <v>1177</v>
      </c>
    </row>
    <row r="1164" spans="32:32" x14ac:dyDescent="0.25">
      <c r="AF1164" s="10" t="s">
        <v>1178</v>
      </c>
    </row>
    <row r="1165" spans="32:32" x14ac:dyDescent="0.25">
      <c r="AF1165" s="10" t="s">
        <v>1179</v>
      </c>
    </row>
    <row r="1166" spans="32:32" x14ac:dyDescent="0.25">
      <c r="AF1166" s="10" t="s">
        <v>1180</v>
      </c>
    </row>
    <row r="1167" spans="32:32" x14ac:dyDescent="0.25">
      <c r="AF1167" s="10" t="s">
        <v>2250</v>
      </c>
    </row>
    <row r="1168" spans="32:32" x14ac:dyDescent="0.25">
      <c r="AF1168" s="10" t="s">
        <v>1181</v>
      </c>
    </row>
    <row r="1169" spans="32:32" x14ac:dyDescent="0.25">
      <c r="AF1169" s="10" t="s">
        <v>2251</v>
      </c>
    </row>
    <row r="1170" spans="32:32" x14ac:dyDescent="0.25">
      <c r="AF1170" s="10" t="s">
        <v>1182</v>
      </c>
    </row>
    <row r="1171" spans="32:32" x14ac:dyDescent="0.25">
      <c r="AF1171" s="10" t="s">
        <v>1183</v>
      </c>
    </row>
    <row r="1172" spans="32:32" x14ac:dyDescent="0.25">
      <c r="AF1172" s="10" t="s">
        <v>1184</v>
      </c>
    </row>
    <row r="1173" spans="32:32" x14ac:dyDescent="0.25">
      <c r="AF1173" s="10" t="s">
        <v>2252</v>
      </c>
    </row>
    <row r="1174" spans="32:32" x14ac:dyDescent="0.25">
      <c r="AF1174" s="10" t="s">
        <v>1185</v>
      </c>
    </row>
    <row r="1175" spans="32:32" x14ac:dyDescent="0.25">
      <c r="AF1175" s="10" t="s">
        <v>1186</v>
      </c>
    </row>
    <row r="1176" spans="32:32" x14ac:dyDescent="0.25">
      <c r="AF1176" s="10" t="s">
        <v>1187</v>
      </c>
    </row>
    <row r="1177" spans="32:32" x14ac:dyDescent="0.25">
      <c r="AF1177" s="10" t="s">
        <v>1188</v>
      </c>
    </row>
    <row r="1178" spans="32:32" x14ac:dyDescent="0.25">
      <c r="AF1178" s="10" t="s">
        <v>1189</v>
      </c>
    </row>
    <row r="1179" spans="32:32" x14ac:dyDescent="0.25">
      <c r="AF1179" s="10" t="s">
        <v>1190</v>
      </c>
    </row>
    <row r="1180" spans="32:32" x14ac:dyDescent="0.25">
      <c r="AF1180" s="10" t="s">
        <v>1191</v>
      </c>
    </row>
    <row r="1181" spans="32:32" x14ac:dyDescent="0.25">
      <c r="AF1181" s="10" t="s">
        <v>2253</v>
      </c>
    </row>
    <row r="1182" spans="32:32" x14ac:dyDescent="0.25">
      <c r="AF1182" s="10" t="s">
        <v>1192</v>
      </c>
    </row>
    <row r="1183" spans="32:32" x14ac:dyDescent="0.25">
      <c r="AF1183" s="10" t="s">
        <v>1193</v>
      </c>
    </row>
    <row r="1184" spans="32:32" x14ac:dyDescent="0.25">
      <c r="AF1184" s="10" t="s">
        <v>2254</v>
      </c>
    </row>
    <row r="1185" spans="32:32" x14ac:dyDescent="0.25">
      <c r="AF1185" s="10" t="s">
        <v>1194</v>
      </c>
    </row>
    <row r="1186" spans="32:32" x14ac:dyDescent="0.25">
      <c r="AF1186" s="10" t="s">
        <v>2255</v>
      </c>
    </row>
    <row r="1187" spans="32:32" x14ac:dyDescent="0.25">
      <c r="AF1187" s="10" t="s">
        <v>1195</v>
      </c>
    </row>
    <row r="1188" spans="32:32" x14ac:dyDescent="0.25">
      <c r="AF1188" s="10" t="s">
        <v>1196</v>
      </c>
    </row>
    <row r="1189" spans="32:32" x14ac:dyDescent="0.25">
      <c r="AF1189" s="10" t="s">
        <v>2479</v>
      </c>
    </row>
    <row r="1190" spans="32:32" x14ac:dyDescent="0.25">
      <c r="AF1190" s="10" t="s">
        <v>1197</v>
      </c>
    </row>
    <row r="1191" spans="32:32" x14ac:dyDescent="0.25">
      <c r="AF1191" s="10" t="s">
        <v>1198</v>
      </c>
    </row>
    <row r="1192" spans="32:32" x14ac:dyDescent="0.25">
      <c r="AF1192" s="10" t="s">
        <v>1199</v>
      </c>
    </row>
    <row r="1193" spans="32:32" x14ac:dyDescent="0.25">
      <c r="AF1193" s="10" t="s">
        <v>2256</v>
      </c>
    </row>
    <row r="1194" spans="32:32" x14ac:dyDescent="0.25">
      <c r="AF1194" s="10" t="s">
        <v>1200</v>
      </c>
    </row>
    <row r="1195" spans="32:32" x14ac:dyDescent="0.25">
      <c r="AF1195" s="10" t="s">
        <v>2257</v>
      </c>
    </row>
    <row r="1196" spans="32:32" x14ac:dyDescent="0.25">
      <c r="AF1196" s="10" t="s">
        <v>1201</v>
      </c>
    </row>
    <row r="1197" spans="32:32" x14ac:dyDescent="0.25">
      <c r="AF1197" s="10" t="s">
        <v>1202</v>
      </c>
    </row>
    <row r="1198" spans="32:32" x14ac:dyDescent="0.25">
      <c r="AF1198" s="10" t="s">
        <v>2258</v>
      </c>
    </row>
    <row r="1199" spans="32:32" x14ac:dyDescent="0.25">
      <c r="AF1199" s="10" t="s">
        <v>1203</v>
      </c>
    </row>
    <row r="1200" spans="32:32" x14ac:dyDescent="0.25">
      <c r="AF1200" s="10" t="s">
        <v>2259</v>
      </c>
    </row>
    <row r="1201" spans="32:32" x14ac:dyDescent="0.25">
      <c r="AF1201" s="10" t="s">
        <v>1204</v>
      </c>
    </row>
    <row r="1202" spans="32:32" x14ac:dyDescent="0.25">
      <c r="AF1202" s="10" t="s">
        <v>1205</v>
      </c>
    </row>
    <row r="1203" spans="32:32" x14ac:dyDescent="0.25">
      <c r="AF1203" s="10" t="s">
        <v>1206</v>
      </c>
    </row>
    <row r="1204" spans="32:32" x14ac:dyDescent="0.25">
      <c r="AF1204" s="10" t="s">
        <v>1207</v>
      </c>
    </row>
    <row r="1205" spans="32:32" x14ac:dyDescent="0.25">
      <c r="AF1205" s="10" t="s">
        <v>1208</v>
      </c>
    </row>
    <row r="1206" spans="32:32" x14ac:dyDescent="0.25">
      <c r="AF1206" s="10" t="s">
        <v>1209</v>
      </c>
    </row>
    <row r="1207" spans="32:32" x14ac:dyDescent="0.25">
      <c r="AF1207" s="10" t="s">
        <v>1210</v>
      </c>
    </row>
    <row r="1208" spans="32:32" x14ac:dyDescent="0.25">
      <c r="AF1208" s="10" t="s">
        <v>1211</v>
      </c>
    </row>
    <row r="1209" spans="32:32" x14ac:dyDescent="0.25">
      <c r="AF1209" s="10" t="s">
        <v>1212</v>
      </c>
    </row>
    <row r="1210" spans="32:32" x14ac:dyDescent="0.25">
      <c r="AF1210" s="10" t="s">
        <v>1213</v>
      </c>
    </row>
    <row r="1211" spans="32:32" x14ac:dyDescent="0.25">
      <c r="AF1211" s="10" t="s">
        <v>1214</v>
      </c>
    </row>
    <row r="1212" spans="32:32" x14ac:dyDescent="0.25">
      <c r="AF1212" s="10" t="s">
        <v>1215</v>
      </c>
    </row>
    <row r="1213" spans="32:32" x14ac:dyDescent="0.25">
      <c r="AF1213" s="10" t="s">
        <v>1216</v>
      </c>
    </row>
    <row r="1214" spans="32:32" x14ac:dyDescent="0.25">
      <c r="AF1214" s="10" t="s">
        <v>1217</v>
      </c>
    </row>
    <row r="1215" spans="32:32" x14ac:dyDescent="0.25">
      <c r="AF1215" s="10" t="s">
        <v>2260</v>
      </c>
    </row>
    <row r="1216" spans="32:32" x14ac:dyDescent="0.25">
      <c r="AF1216" s="10" t="s">
        <v>1218</v>
      </c>
    </row>
    <row r="1217" spans="32:32" x14ac:dyDescent="0.25">
      <c r="AF1217" s="10" t="s">
        <v>2261</v>
      </c>
    </row>
    <row r="1218" spans="32:32" x14ac:dyDescent="0.25">
      <c r="AF1218" s="10" t="s">
        <v>1219</v>
      </c>
    </row>
    <row r="1219" spans="32:32" x14ac:dyDescent="0.25">
      <c r="AF1219" s="10" t="s">
        <v>1220</v>
      </c>
    </row>
    <row r="1220" spans="32:32" x14ac:dyDescent="0.25">
      <c r="AF1220" s="10" t="s">
        <v>2262</v>
      </c>
    </row>
    <row r="1221" spans="32:32" x14ac:dyDescent="0.25">
      <c r="AF1221" s="10" t="s">
        <v>1221</v>
      </c>
    </row>
    <row r="1222" spans="32:32" x14ac:dyDescent="0.25">
      <c r="AF1222" s="10" t="s">
        <v>1222</v>
      </c>
    </row>
    <row r="1223" spans="32:32" x14ac:dyDescent="0.25">
      <c r="AF1223" s="10" t="s">
        <v>1223</v>
      </c>
    </row>
    <row r="1224" spans="32:32" x14ac:dyDescent="0.25">
      <c r="AF1224" s="10" t="s">
        <v>1224</v>
      </c>
    </row>
    <row r="1225" spans="32:32" x14ac:dyDescent="0.25">
      <c r="AF1225" s="10" t="s">
        <v>1225</v>
      </c>
    </row>
    <row r="1226" spans="32:32" x14ac:dyDescent="0.25">
      <c r="AF1226" s="10" t="s">
        <v>1226</v>
      </c>
    </row>
    <row r="1227" spans="32:32" x14ac:dyDescent="0.25">
      <c r="AF1227" s="10" t="s">
        <v>1227</v>
      </c>
    </row>
    <row r="1228" spans="32:32" x14ac:dyDescent="0.25">
      <c r="AF1228" s="10" t="s">
        <v>1228</v>
      </c>
    </row>
    <row r="1229" spans="32:32" x14ac:dyDescent="0.25">
      <c r="AF1229" s="10" t="s">
        <v>1229</v>
      </c>
    </row>
    <row r="1230" spans="32:32" x14ac:dyDescent="0.25">
      <c r="AF1230" s="10" t="s">
        <v>1230</v>
      </c>
    </row>
    <row r="1231" spans="32:32" x14ac:dyDescent="0.25">
      <c r="AF1231" s="10" t="s">
        <v>1231</v>
      </c>
    </row>
    <row r="1232" spans="32:32" x14ac:dyDescent="0.25">
      <c r="AF1232" s="10" t="s">
        <v>2263</v>
      </c>
    </row>
    <row r="1233" spans="32:32" x14ac:dyDescent="0.25">
      <c r="AF1233" s="10" t="s">
        <v>2264</v>
      </c>
    </row>
    <row r="1234" spans="32:32" x14ac:dyDescent="0.25">
      <c r="AF1234" s="10" t="s">
        <v>2265</v>
      </c>
    </row>
    <row r="1235" spans="32:32" x14ac:dyDescent="0.25">
      <c r="AF1235" s="10" t="s">
        <v>2266</v>
      </c>
    </row>
    <row r="1236" spans="32:32" x14ac:dyDescent="0.25">
      <c r="AF1236" s="10" t="s">
        <v>1232</v>
      </c>
    </row>
    <row r="1237" spans="32:32" x14ac:dyDescent="0.25">
      <c r="AF1237" s="10" t="s">
        <v>1233</v>
      </c>
    </row>
    <row r="1238" spans="32:32" x14ac:dyDescent="0.25">
      <c r="AF1238" s="10" t="s">
        <v>1234</v>
      </c>
    </row>
    <row r="1239" spans="32:32" x14ac:dyDescent="0.25">
      <c r="AF1239" s="10" t="s">
        <v>1235</v>
      </c>
    </row>
    <row r="1240" spans="32:32" x14ac:dyDescent="0.25">
      <c r="AF1240" s="10" t="s">
        <v>2267</v>
      </c>
    </row>
    <row r="1241" spans="32:32" x14ac:dyDescent="0.25">
      <c r="AF1241" s="10" t="s">
        <v>1236</v>
      </c>
    </row>
    <row r="1242" spans="32:32" x14ac:dyDescent="0.25">
      <c r="AF1242" s="10" t="s">
        <v>1237</v>
      </c>
    </row>
    <row r="1243" spans="32:32" x14ac:dyDescent="0.25">
      <c r="AF1243" s="10" t="s">
        <v>1238</v>
      </c>
    </row>
    <row r="1244" spans="32:32" x14ac:dyDescent="0.25">
      <c r="AF1244" s="10" t="s">
        <v>2268</v>
      </c>
    </row>
    <row r="1245" spans="32:32" x14ac:dyDescent="0.25">
      <c r="AF1245" s="10" t="s">
        <v>1239</v>
      </c>
    </row>
    <row r="1246" spans="32:32" x14ac:dyDescent="0.25">
      <c r="AF1246" s="10" t="s">
        <v>1240</v>
      </c>
    </row>
    <row r="1247" spans="32:32" x14ac:dyDescent="0.25">
      <c r="AF1247" s="10" t="s">
        <v>1241</v>
      </c>
    </row>
    <row r="1248" spans="32:32" x14ac:dyDescent="0.25">
      <c r="AF1248" s="10" t="s">
        <v>2269</v>
      </c>
    </row>
    <row r="1249" spans="32:32" x14ac:dyDescent="0.25">
      <c r="AF1249" s="10" t="s">
        <v>2270</v>
      </c>
    </row>
    <row r="1250" spans="32:32" x14ac:dyDescent="0.25">
      <c r="AF1250" s="10" t="s">
        <v>2271</v>
      </c>
    </row>
    <row r="1251" spans="32:32" x14ac:dyDescent="0.25">
      <c r="AF1251" s="10" t="s">
        <v>1242</v>
      </c>
    </row>
    <row r="1252" spans="32:32" x14ac:dyDescent="0.25">
      <c r="AF1252" s="10" t="s">
        <v>1243</v>
      </c>
    </row>
    <row r="1253" spans="32:32" x14ac:dyDescent="0.25">
      <c r="AF1253" s="10" t="s">
        <v>1244</v>
      </c>
    </row>
    <row r="1254" spans="32:32" x14ac:dyDescent="0.25">
      <c r="AF1254" s="10" t="s">
        <v>2272</v>
      </c>
    </row>
    <row r="1255" spans="32:32" x14ac:dyDescent="0.25">
      <c r="AF1255" s="10" t="s">
        <v>1245</v>
      </c>
    </row>
    <row r="1256" spans="32:32" x14ac:dyDescent="0.25">
      <c r="AF1256" s="10" t="s">
        <v>1246</v>
      </c>
    </row>
    <row r="1257" spans="32:32" x14ac:dyDescent="0.25">
      <c r="AF1257" s="10" t="s">
        <v>2273</v>
      </c>
    </row>
    <row r="1258" spans="32:32" x14ac:dyDescent="0.25">
      <c r="AF1258" s="10" t="s">
        <v>1247</v>
      </c>
    </row>
    <row r="1259" spans="32:32" x14ac:dyDescent="0.25">
      <c r="AF1259" s="10" t="s">
        <v>2274</v>
      </c>
    </row>
    <row r="1260" spans="32:32" x14ac:dyDescent="0.25">
      <c r="AF1260" s="10" t="s">
        <v>1248</v>
      </c>
    </row>
    <row r="1261" spans="32:32" x14ac:dyDescent="0.25">
      <c r="AF1261" s="10" t="s">
        <v>1249</v>
      </c>
    </row>
    <row r="1262" spans="32:32" x14ac:dyDescent="0.25">
      <c r="AF1262" s="10" t="s">
        <v>2275</v>
      </c>
    </row>
    <row r="1263" spans="32:32" x14ac:dyDescent="0.25">
      <c r="AF1263" s="10" t="s">
        <v>1250</v>
      </c>
    </row>
    <row r="1264" spans="32:32" x14ac:dyDescent="0.25">
      <c r="AF1264" s="10" t="s">
        <v>1251</v>
      </c>
    </row>
    <row r="1265" spans="32:32" x14ac:dyDescent="0.25">
      <c r="AF1265" s="10" t="s">
        <v>1252</v>
      </c>
    </row>
    <row r="1266" spans="32:32" x14ac:dyDescent="0.25">
      <c r="AF1266" s="10" t="s">
        <v>1253</v>
      </c>
    </row>
    <row r="1267" spans="32:32" x14ac:dyDescent="0.25">
      <c r="AF1267" s="10" t="s">
        <v>1254</v>
      </c>
    </row>
    <row r="1268" spans="32:32" x14ac:dyDescent="0.25">
      <c r="AF1268" s="10" t="s">
        <v>2276</v>
      </c>
    </row>
    <row r="1269" spans="32:32" x14ac:dyDescent="0.25">
      <c r="AF1269" s="10" t="s">
        <v>1255</v>
      </c>
    </row>
    <row r="1270" spans="32:32" x14ac:dyDescent="0.25">
      <c r="AF1270" s="10" t="s">
        <v>1256</v>
      </c>
    </row>
    <row r="1271" spans="32:32" x14ac:dyDescent="0.25">
      <c r="AF1271" s="10" t="s">
        <v>1257</v>
      </c>
    </row>
    <row r="1272" spans="32:32" x14ac:dyDescent="0.25">
      <c r="AF1272" s="10" t="s">
        <v>2277</v>
      </c>
    </row>
    <row r="1273" spans="32:32" x14ac:dyDescent="0.25">
      <c r="AF1273" s="10" t="s">
        <v>1258</v>
      </c>
    </row>
    <row r="1274" spans="32:32" x14ac:dyDescent="0.25">
      <c r="AF1274" s="10" t="s">
        <v>1259</v>
      </c>
    </row>
    <row r="1275" spans="32:32" x14ac:dyDescent="0.25">
      <c r="AF1275" s="10" t="s">
        <v>1260</v>
      </c>
    </row>
    <row r="1276" spans="32:32" x14ac:dyDescent="0.25">
      <c r="AF1276" s="10" t="s">
        <v>1261</v>
      </c>
    </row>
    <row r="1277" spans="32:32" x14ac:dyDescent="0.25">
      <c r="AF1277" s="10" t="s">
        <v>1262</v>
      </c>
    </row>
    <row r="1278" spans="32:32" x14ac:dyDescent="0.25">
      <c r="AF1278" s="10" t="s">
        <v>2278</v>
      </c>
    </row>
    <row r="1279" spans="32:32" x14ac:dyDescent="0.25">
      <c r="AF1279" s="10" t="s">
        <v>1263</v>
      </c>
    </row>
    <row r="1280" spans="32:32" x14ac:dyDescent="0.25">
      <c r="AF1280" s="10" t="s">
        <v>2279</v>
      </c>
    </row>
    <row r="1281" spans="32:32" x14ac:dyDescent="0.25">
      <c r="AF1281" s="10" t="s">
        <v>2280</v>
      </c>
    </row>
    <row r="1282" spans="32:32" x14ac:dyDescent="0.25">
      <c r="AF1282" s="10" t="s">
        <v>1264</v>
      </c>
    </row>
    <row r="1283" spans="32:32" x14ac:dyDescent="0.25">
      <c r="AF1283" s="10" t="s">
        <v>1265</v>
      </c>
    </row>
    <row r="1284" spans="32:32" x14ac:dyDescent="0.25">
      <c r="AF1284" s="10" t="s">
        <v>2281</v>
      </c>
    </row>
    <row r="1285" spans="32:32" x14ac:dyDescent="0.25">
      <c r="AF1285" s="10" t="s">
        <v>2282</v>
      </c>
    </row>
    <row r="1286" spans="32:32" x14ac:dyDescent="0.25">
      <c r="AF1286" s="10" t="s">
        <v>2283</v>
      </c>
    </row>
    <row r="1287" spans="32:32" x14ac:dyDescent="0.25">
      <c r="AF1287" s="10" t="s">
        <v>1266</v>
      </c>
    </row>
    <row r="1288" spans="32:32" x14ac:dyDescent="0.25">
      <c r="AF1288" s="10" t="s">
        <v>2284</v>
      </c>
    </row>
    <row r="1289" spans="32:32" x14ac:dyDescent="0.25">
      <c r="AF1289" s="10" t="s">
        <v>1267</v>
      </c>
    </row>
    <row r="1290" spans="32:32" x14ac:dyDescent="0.25">
      <c r="AF1290" s="10" t="s">
        <v>1268</v>
      </c>
    </row>
    <row r="1291" spans="32:32" x14ac:dyDescent="0.25">
      <c r="AF1291" s="10" t="s">
        <v>2285</v>
      </c>
    </row>
    <row r="1292" spans="32:32" x14ac:dyDescent="0.25">
      <c r="AF1292" s="10" t="s">
        <v>1269</v>
      </c>
    </row>
    <row r="1293" spans="32:32" x14ac:dyDescent="0.25">
      <c r="AF1293" s="10" t="s">
        <v>1270</v>
      </c>
    </row>
    <row r="1294" spans="32:32" x14ac:dyDescent="0.25">
      <c r="AF1294" s="10" t="s">
        <v>2286</v>
      </c>
    </row>
    <row r="1295" spans="32:32" x14ac:dyDescent="0.25">
      <c r="AF1295" s="10" t="s">
        <v>2287</v>
      </c>
    </row>
    <row r="1296" spans="32:32" x14ac:dyDescent="0.25">
      <c r="AF1296" s="10" t="s">
        <v>1271</v>
      </c>
    </row>
    <row r="1297" spans="32:32" x14ac:dyDescent="0.25">
      <c r="AF1297" s="10" t="s">
        <v>1272</v>
      </c>
    </row>
    <row r="1298" spans="32:32" x14ac:dyDescent="0.25">
      <c r="AF1298" s="10" t="s">
        <v>1273</v>
      </c>
    </row>
    <row r="1299" spans="32:32" x14ac:dyDescent="0.25">
      <c r="AF1299" s="10" t="s">
        <v>1274</v>
      </c>
    </row>
    <row r="1300" spans="32:32" x14ac:dyDescent="0.25">
      <c r="AF1300" s="10" t="s">
        <v>1275</v>
      </c>
    </row>
    <row r="1301" spans="32:32" x14ac:dyDescent="0.25">
      <c r="AF1301" s="10" t="s">
        <v>1276</v>
      </c>
    </row>
    <row r="1302" spans="32:32" x14ac:dyDescent="0.25">
      <c r="AF1302" s="10" t="s">
        <v>2288</v>
      </c>
    </row>
    <row r="1303" spans="32:32" x14ac:dyDescent="0.25">
      <c r="AF1303" s="10" t="s">
        <v>1277</v>
      </c>
    </row>
    <row r="1304" spans="32:32" x14ac:dyDescent="0.25">
      <c r="AF1304" s="10" t="s">
        <v>1278</v>
      </c>
    </row>
    <row r="1305" spans="32:32" x14ac:dyDescent="0.25">
      <c r="AF1305" s="10" t="s">
        <v>1279</v>
      </c>
    </row>
    <row r="1306" spans="32:32" x14ac:dyDescent="0.25">
      <c r="AF1306" s="10" t="s">
        <v>1280</v>
      </c>
    </row>
    <row r="1307" spans="32:32" x14ac:dyDescent="0.25">
      <c r="AF1307" s="10" t="s">
        <v>2289</v>
      </c>
    </row>
    <row r="1308" spans="32:32" x14ac:dyDescent="0.25">
      <c r="AF1308" s="10" t="s">
        <v>1281</v>
      </c>
    </row>
    <row r="1309" spans="32:32" x14ac:dyDescent="0.25">
      <c r="AF1309" s="10" t="s">
        <v>2290</v>
      </c>
    </row>
    <row r="1310" spans="32:32" x14ac:dyDescent="0.25">
      <c r="AF1310" s="10" t="s">
        <v>1282</v>
      </c>
    </row>
    <row r="1311" spans="32:32" x14ac:dyDescent="0.25">
      <c r="AF1311" s="10" t="s">
        <v>1283</v>
      </c>
    </row>
    <row r="1312" spans="32:32" x14ac:dyDescent="0.25">
      <c r="AF1312" s="10" t="s">
        <v>1284</v>
      </c>
    </row>
    <row r="1313" spans="32:32" x14ac:dyDescent="0.25">
      <c r="AF1313" s="10" t="s">
        <v>1285</v>
      </c>
    </row>
    <row r="1314" spans="32:32" x14ac:dyDescent="0.25">
      <c r="AF1314" s="10" t="s">
        <v>2291</v>
      </c>
    </row>
    <row r="1315" spans="32:32" x14ac:dyDescent="0.25">
      <c r="AF1315" s="10" t="s">
        <v>2292</v>
      </c>
    </row>
    <row r="1316" spans="32:32" x14ac:dyDescent="0.25">
      <c r="AF1316" s="10" t="s">
        <v>1286</v>
      </c>
    </row>
    <row r="1317" spans="32:32" x14ac:dyDescent="0.25">
      <c r="AF1317" s="10" t="s">
        <v>1287</v>
      </c>
    </row>
    <row r="1318" spans="32:32" x14ac:dyDescent="0.25">
      <c r="AF1318" s="10" t="s">
        <v>1288</v>
      </c>
    </row>
    <row r="1319" spans="32:32" x14ac:dyDescent="0.25">
      <c r="AF1319" s="10" t="s">
        <v>1289</v>
      </c>
    </row>
    <row r="1320" spans="32:32" x14ac:dyDescent="0.25">
      <c r="AF1320" s="10" t="s">
        <v>1290</v>
      </c>
    </row>
    <row r="1321" spans="32:32" x14ac:dyDescent="0.25">
      <c r="AF1321" s="10" t="s">
        <v>1291</v>
      </c>
    </row>
    <row r="1322" spans="32:32" x14ac:dyDescent="0.25">
      <c r="AF1322" s="10" t="s">
        <v>2293</v>
      </c>
    </row>
    <row r="1323" spans="32:32" x14ac:dyDescent="0.25">
      <c r="AF1323" s="10" t="s">
        <v>1292</v>
      </c>
    </row>
    <row r="1324" spans="32:32" x14ac:dyDescent="0.25">
      <c r="AF1324" s="10" t="s">
        <v>1293</v>
      </c>
    </row>
    <row r="1325" spans="32:32" x14ac:dyDescent="0.25">
      <c r="AF1325" s="10" t="s">
        <v>1294</v>
      </c>
    </row>
    <row r="1326" spans="32:32" x14ac:dyDescent="0.25">
      <c r="AF1326" s="10" t="s">
        <v>2294</v>
      </c>
    </row>
    <row r="1327" spans="32:32" x14ac:dyDescent="0.25">
      <c r="AF1327" s="10" t="s">
        <v>1295</v>
      </c>
    </row>
    <row r="1328" spans="32:32" x14ac:dyDescent="0.25">
      <c r="AF1328" s="10" t="s">
        <v>1296</v>
      </c>
    </row>
    <row r="1329" spans="32:32" x14ac:dyDescent="0.25">
      <c r="AF1329" s="10" t="s">
        <v>1297</v>
      </c>
    </row>
    <row r="1330" spans="32:32" x14ac:dyDescent="0.25">
      <c r="AF1330" s="10" t="s">
        <v>1298</v>
      </c>
    </row>
    <row r="1331" spans="32:32" x14ac:dyDescent="0.25">
      <c r="AF1331" s="10" t="s">
        <v>1299</v>
      </c>
    </row>
    <row r="1332" spans="32:32" x14ac:dyDescent="0.25">
      <c r="AF1332" s="10" t="s">
        <v>1300</v>
      </c>
    </row>
    <row r="1333" spans="32:32" x14ac:dyDescent="0.25">
      <c r="AF1333" s="10" t="s">
        <v>1301</v>
      </c>
    </row>
    <row r="1334" spans="32:32" x14ac:dyDescent="0.25">
      <c r="AF1334" s="10" t="s">
        <v>1302</v>
      </c>
    </row>
    <row r="1335" spans="32:32" x14ac:dyDescent="0.25">
      <c r="AF1335" s="10" t="s">
        <v>1303</v>
      </c>
    </row>
    <row r="1336" spans="32:32" x14ac:dyDescent="0.25">
      <c r="AF1336" s="10" t="s">
        <v>1304</v>
      </c>
    </row>
    <row r="1337" spans="32:32" x14ac:dyDescent="0.25">
      <c r="AF1337" s="10" t="s">
        <v>2295</v>
      </c>
    </row>
    <row r="1338" spans="32:32" x14ac:dyDescent="0.25">
      <c r="AF1338" s="10" t="s">
        <v>1305</v>
      </c>
    </row>
    <row r="1339" spans="32:32" x14ac:dyDescent="0.25">
      <c r="AF1339" s="10" t="s">
        <v>1306</v>
      </c>
    </row>
    <row r="1340" spans="32:32" x14ac:dyDescent="0.25">
      <c r="AF1340" s="10" t="s">
        <v>1307</v>
      </c>
    </row>
    <row r="1341" spans="32:32" x14ac:dyDescent="0.25">
      <c r="AF1341" s="10" t="s">
        <v>1308</v>
      </c>
    </row>
    <row r="1342" spans="32:32" x14ac:dyDescent="0.25">
      <c r="AF1342" s="10" t="s">
        <v>1309</v>
      </c>
    </row>
    <row r="1343" spans="32:32" x14ac:dyDescent="0.25">
      <c r="AF1343" s="10" t="s">
        <v>1310</v>
      </c>
    </row>
    <row r="1344" spans="32:32" x14ac:dyDescent="0.25">
      <c r="AF1344" s="10" t="s">
        <v>1311</v>
      </c>
    </row>
    <row r="1345" spans="32:32" x14ac:dyDescent="0.25">
      <c r="AF1345" s="10" t="s">
        <v>1312</v>
      </c>
    </row>
    <row r="1346" spans="32:32" x14ac:dyDescent="0.25">
      <c r="AF1346" s="10" t="s">
        <v>1313</v>
      </c>
    </row>
    <row r="1347" spans="32:32" x14ac:dyDescent="0.25">
      <c r="AF1347" s="10" t="s">
        <v>1314</v>
      </c>
    </row>
    <row r="1348" spans="32:32" x14ac:dyDescent="0.25">
      <c r="AF1348" s="10" t="s">
        <v>1315</v>
      </c>
    </row>
    <row r="1349" spans="32:32" x14ac:dyDescent="0.25">
      <c r="AF1349" s="10" t="s">
        <v>1316</v>
      </c>
    </row>
    <row r="1350" spans="32:32" x14ac:dyDescent="0.25">
      <c r="AF1350" s="10" t="s">
        <v>2296</v>
      </c>
    </row>
    <row r="1351" spans="32:32" x14ac:dyDescent="0.25">
      <c r="AF1351" s="10" t="s">
        <v>2297</v>
      </c>
    </row>
    <row r="1352" spans="32:32" x14ac:dyDescent="0.25">
      <c r="AF1352" s="10" t="s">
        <v>1317</v>
      </c>
    </row>
    <row r="1353" spans="32:32" x14ac:dyDescent="0.25">
      <c r="AF1353" s="10" t="s">
        <v>2298</v>
      </c>
    </row>
    <row r="1354" spans="32:32" x14ac:dyDescent="0.25">
      <c r="AF1354" s="10" t="s">
        <v>1318</v>
      </c>
    </row>
    <row r="1355" spans="32:32" x14ac:dyDescent="0.25">
      <c r="AF1355" s="10" t="s">
        <v>1319</v>
      </c>
    </row>
    <row r="1356" spans="32:32" x14ac:dyDescent="0.25">
      <c r="AF1356" s="10" t="s">
        <v>1320</v>
      </c>
    </row>
    <row r="1357" spans="32:32" x14ac:dyDescent="0.25">
      <c r="AF1357" s="10" t="s">
        <v>2299</v>
      </c>
    </row>
    <row r="1358" spans="32:32" x14ac:dyDescent="0.25">
      <c r="AF1358" s="10" t="s">
        <v>1321</v>
      </c>
    </row>
    <row r="1359" spans="32:32" x14ac:dyDescent="0.25">
      <c r="AF1359" s="10" t="s">
        <v>2300</v>
      </c>
    </row>
    <row r="1360" spans="32:32" x14ac:dyDescent="0.25">
      <c r="AF1360" s="10" t="s">
        <v>1322</v>
      </c>
    </row>
    <row r="1361" spans="32:32" x14ac:dyDescent="0.25">
      <c r="AF1361" s="10" t="s">
        <v>1323</v>
      </c>
    </row>
    <row r="1362" spans="32:32" x14ac:dyDescent="0.25">
      <c r="AF1362" s="10" t="s">
        <v>2301</v>
      </c>
    </row>
    <row r="1363" spans="32:32" x14ac:dyDescent="0.25">
      <c r="AF1363" s="10" t="s">
        <v>1324</v>
      </c>
    </row>
    <row r="1364" spans="32:32" x14ac:dyDescent="0.25">
      <c r="AF1364" s="10" t="s">
        <v>1325</v>
      </c>
    </row>
    <row r="1365" spans="32:32" x14ac:dyDescent="0.25">
      <c r="AF1365" s="10" t="s">
        <v>1326</v>
      </c>
    </row>
    <row r="1366" spans="32:32" x14ac:dyDescent="0.25">
      <c r="AF1366" s="10" t="s">
        <v>2302</v>
      </c>
    </row>
    <row r="1367" spans="32:32" x14ac:dyDescent="0.25">
      <c r="AF1367" s="10" t="s">
        <v>1327</v>
      </c>
    </row>
    <row r="1368" spans="32:32" x14ac:dyDescent="0.25">
      <c r="AF1368" s="10" t="s">
        <v>2303</v>
      </c>
    </row>
    <row r="1369" spans="32:32" x14ac:dyDescent="0.25">
      <c r="AF1369" s="10" t="s">
        <v>1328</v>
      </c>
    </row>
    <row r="1370" spans="32:32" x14ac:dyDescent="0.25">
      <c r="AF1370" s="10" t="s">
        <v>1329</v>
      </c>
    </row>
    <row r="1371" spans="32:32" x14ac:dyDescent="0.25">
      <c r="AF1371" s="10" t="s">
        <v>1330</v>
      </c>
    </row>
    <row r="1372" spans="32:32" x14ac:dyDescent="0.25">
      <c r="AF1372" s="10" t="s">
        <v>1331</v>
      </c>
    </row>
    <row r="1373" spans="32:32" x14ac:dyDescent="0.25">
      <c r="AF1373" s="10" t="s">
        <v>1332</v>
      </c>
    </row>
    <row r="1374" spans="32:32" x14ac:dyDescent="0.25">
      <c r="AF1374" s="10" t="s">
        <v>1333</v>
      </c>
    </row>
    <row r="1375" spans="32:32" x14ac:dyDescent="0.25">
      <c r="AF1375" s="10" t="s">
        <v>2304</v>
      </c>
    </row>
    <row r="1376" spans="32:32" x14ac:dyDescent="0.25">
      <c r="AF1376" s="10" t="s">
        <v>1334</v>
      </c>
    </row>
    <row r="1377" spans="32:32" x14ac:dyDescent="0.25">
      <c r="AF1377" s="10" t="s">
        <v>1335</v>
      </c>
    </row>
    <row r="1378" spans="32:32" x14ac:dyDescent="0.25">
      <c r="AF1378" s="10" t="s">
        <v>1336</v>
      </c>
    </row>
    <row r="1379" spans="32:32" x14ac:dyDescent="0.25">
      <c r="AF1379" s="10" t="s">
        <v>1337</v>
      </c>
    </row>
    <row r="1380" spans="32:32" x14ac:dyDescent="0.25">
      <c r="AF1380" s="10" t="s">
        <v>1338</v>
      </c>
    </row>
    <row r="1381" spans="32:32" x14ac:dyDescent="0.25">
      <c r="AF1381" s="10" t="s">
        <v>1339</v>
      </c>
    </row>
    <row r="1382" spans="32:32" x14ac:dyDescent="0.25">
      <c r="AF1382" s="10" t="s">
        <v>1340</v>
      </c>
    </row>
    <row r="1383" spans="32:32" x14ac:dyDescent="0.25">
      <c r="AF1383" s="10" t="s">
        <v>2305</v>
      </c>
    </row>
    <row r="1384" spans="32:32" x14ac:dyDescent="0.25">
      <c r="AF1384" s="10" t="s">
        <v>1341</v>
      </c>
    </row>
    <row r="1385" spans="32:32" x14ac:dyDescent="0.25">
      <c r="AF1385" s="10" t="s">
        <v>1342</v>
      </c>
    </row>
    <row r="1386" spans="32:32" x14ac:dyDescent="0.25">
      <c r="AF1386" s="10" t="s">
        <v>1343</v>
      </c>
    </row>
    <row r="1387" spans="32:32" x14ac:dyDescent="0.25">
      <c r="AF1387" s="10" t="s">
        <v>1344</v>
      </c>
    </row>
    <row r="1388" spans="32:32" x14ac:dyDescent="0.25">
      <c r="AF1388" s="10" t="s">
        <v>2306</v>
      </c>
    </row>
    <row r="1389" spans="32:32" x14ac:dyDescent="0.25">
      <c r="AF1389" s="10" t="s">
        <v>1345</v>
      </c>
    </row>
    <row r="1390" spans="32:32" x14ac:dyDescent="0.25">
      <c r="AF1390" s="10" t="s">
        <v>2307</v>
      </c>
    </row>
    <row r="1391" spans="32:32" x14ac:dyDescent="0.25">
      <c r="AF1391" s="10" t="s">
        <v>1346</v>
      </c>
    </row>
    <row r="1392" spans="32:32" x14ac:dyDescent="0.25">
      <c r="AF1392" s="10" t="s">
        <v>1347</v>
      </c>
    </row>
    <row r="1393" spans="32:32" x14ac:dyDescent="0.25">
      <c r="AF1393" s="10" t="s">
        <v>1348</v>
      </c>
    </row>
    <row r="1394" spans="32:32" x14ac:dyDescent="0.25">
      <c r="AF1394" s="10" t="s">
        <v>2308</v>
      </c>
    </row>
    <row r="1395" spans="32:32" x14ac:dyDescent="0.25">
      <c r="AF1395" s="10" t="s">
        <v>1349</v>
      </c>
    </row>
    <row r="1396" spans="32:32" x14ac:dyDescent="0.25">
      <c r="AF1396" s="10" t="s">
        <v>1350</v>
      </c>
    </row>
    <row r="1397" spans="32:32" x14ac:dyDescent="0.25">
      <c r="AF1397" s="10" t="s">
        <v>1351</v>
      </c>
    </row>
    <row r="1398" spans="32:32" x14ac:dyDescent="0.25">
      <c r="AF1398" s="10" t="s">
        <v>1352</v>
      </c>
    </row>
    <row r="1399" spans="32:32" x14ac:dyDescent="0.25">
      <c r="AF1399" s="10" t="s">
        <v>2309</v>
      </c>
    </row>
    <row r="1400" spans="32:32" x14ac:dyDescent="0.25">
      <c r="AF1400" s="10" t="s">
        <v>1353</v>
      </c>
    </row>
    <row r="1401" spans="32:32" x14ac:dyDescent="0.25">
      <c r="AF1401" s="10" t="s">
        <v>1354</v>
      </c>
    </row>
    <row r="1402" spans="32:32" x14ac:dyDescent="0.25">
      <c r="AF1402" s="10" t="s">
        <v>2310</v>
      </c>
    </row>
    <row r="1403" spans="32:32" x14ac:dyDescent="0.25">
      <c r="AF1403" s="10" t="s">
        <v>1355</v>
      </c>
    </row>
    <row r="1404" spans="32:32" x14ac:dyDescent="0.25">
      <c r="AF1404" s="10" t="s">
        <v>1356</v>
      </c>
    </row>
    <row r="1405" spans="32:32" x14ac:dyDescent="0.25">
      <c r="AF1405" s="10" t="s">
        <v>1357</v>
      </c>
    </row>
    <row r="1406" spans="32:32" x14ac:dyDescent="0.25">
      <c r="AF1406" s="10" t="s">
        <v>1358</v>
      </c>
    </row>
    <row r="1407" spans="32:32" x14ac:dyDescent="0.25">
      <c r="AF1407" s="10" t="s">
        <v>1359</v>
      </c>
    </row>
    <row r="1408" spans="32:32" x14ac:dyDescent="0.25">
      <c r="AF1408" s="10" t="s">
        <v>2311</v>
      </c>
    </row>
    <row r="1409" spans="32:32" x14ac:dyDescent="0.25">
      <c r="AF1409" s="10" t="s">
        <v>1360</v>
      </c>
    </row>
    <row r="1410" spans="32:32" x14ac:dyDescent="0.25">
      <c r="AF1410" s="10" t="s">
        <v>1361</v>
      </c>
    </row>
    <row r="1411" spans="32:32" x14ac:dyDescent="0.25">
      <c r="AF1411" s="10" t="s">
        <v>1362</v>
      </c>
    </row>
    <row r="1412" spans="32:32" x14ac:dyDescent="0.25">
      <c r="AF1412" s="10" t="s">
        <v>1363</v>
      </c>
    </row>
    <row r="1413" spans="32:32" x14ac:dyDescent="0.25">
      <c r="AF1413" s="10" t="s">
        <v>2312</v>
      </c>
    </row>
    <row r="1414" spans="32:32" x14ac:dyDescent="0.25">
      <c r="AF1414" s="10" t="s">
        <v>1364</v>
      </c>
    </row>
    <row r="1415" spans="32:32" x14ac:dyDescent="0.25">
      <c r="AF1415" s="10" t="s">
        <v>2313</v>
      </c>
    </row>
    <row r="1416" spans="32:32" x14ac:dyDescent="0.25">
      <c r="AF1416" s="10" t="s">
        <v>1365</v>
      </c>
    </row>
    <row r="1417" spans="32:32" x14ac:dyDescent="0.25">
      <c r="AF1417" s="10" t="s">
        <v>1366</v>
      </c>
    </row>
    <row r="1418" spans="32:32" x14ac:dyDescent="0.25">
      <c r="AF1418" s="10" t="s">
        <v>1367</v>
      </c>
    </row>
    <row r="1419" spans="32:32" x14ac:dyDescent="0.25">
      <c r="AF1419" s="10" t="s">
        <v>1368</v>
      </c>
    </row>
    <row r="1420" spans="32:32" x14ac:dyDescent="0.25">
      <c r="AF1420" s="10" t="s">
        <v>1369</v>
      </c>
    </row>
    <row r="1421" spans="32:32" x14ac:dyDescent="0.25">
      <c r="AF1421" s="10" t="s">
        <v>1370</v>
      </c>
    </row>
    <row r="1422" spans="32:32" x14ac:dyDescent="0.25">
      <c r="AF1422" s="10" t="s">
        <v>1371</v>
      </c>
    </row>
    <row r="1423" spans="32:32" x14ac:dyDescent="0.25">
      <c r="AF1423" s="10" t="s">
        <v>1372</v>
      </c>
    </row>
    <row r="1424" spans="32:32" x14ac:dyDescent="0.25">
      <c r="AF1424" s="10" t="s">
        <v>1373</v>
      </c>
    </row>
    <row r="1425" spans="32:32" x14ac:dyDescent="0.25">
      <c r="AF1425" s="10" t="s">
        <v>1374</v>
      </c>
    </row>
    <row r="1426" spans="32:32" x14ac:dyDescent="0.25">
      <c r="AF1426" s="10" t="s">
        <v>2314</v>
      </c>
    </row>
    <row r="1427" spans="32:32" x14ac:dyDescent="0.25">
      <c r="AF1427" s="10" t="s">
        <v>1375</v>
      </c>
    </row>
    <row r="1428" spans="32:32" x14ac:dyDescent="0.25">
      <c r="AF1428" s="10" t="s">
        <v>1376</v>
      </c>
    </row>
    <row r="1429" spans="32:32" x14ac:dyDescent="0.25">
      <c r="AF1429" s="10" t="s">
        <v>1377</v>
      </c>
    </row>
    <row r="1430" spans="32:32" x14ac:dyDescent="0.25">
      <c r="AF1430" s="10" t="s">
        <v>1378</v>
      </c>
    </row>
    <row r="1431" spans="32:32" x14ac:dyDescent="0.25">
      <c r="AF1431" s="10" t="s">
        <v>1379</v>
      </c>
    </row>
    <row r="1432" spans="32:32" x14ac:dyDescent="0.25">
      <c r="AF1432" s="10" t="s">
        <v>1380</v>
      </c>
    </row>
    <row r="1433" spans="32:32" x14ac:dyDescent="0.25">
      <c r="AF1433" s="10" t="s">
        <v>1381</v>
      </c>
    </row>
    <row r="1434" spans="32:32" x14ac:dyDescent="0.25">
      <c r="AF1434" s="10" t="s">
        <v>1382</v>
      </c>
    </row>
    <row r="1435" spans="32:32" x14ac:dyDescent="0.25">
      <c r="AF1435" s="10" t="s">
        <v>1383</v>
      </c>
    </row>
    <row r="1436" spans="32:32" x14ac:dyDescent="0.25">
      <c r="AF1436" s="10" t="s">
        <v>1384</v>
      </c>
    </row>
    <row r="1437" spans="32:32" x14ac:dyDescent="0.25">
      <c r="AF1437" s="10" t="s">
        <v>1385</v>
      </c>
    </row>
    <row r="1438" spans="32:32" x14ac:dyDescent="0.25">
      <c r="AF1438" s="10" t="s">
        <v>1386</v>
      </c>
    </row>
    <row r="1439" spans="32:32" x14ac:dyDescent="0.25">
      <c r="AF1439" s="10" t="s">
        <v>1387</v>
      </c>
    </row>
    <row r="1440" spans="32:32" x14ac:dyDescent="0.25">
      <c r="AF1440" s="10" t="s">
        <v>1388</v>
      </c>
    </row>
    <row r="1441" spans="32:32" x14ac:dyDescent="0.25">
      <c r="AF1441" s="10" t="s">
        <v>2315</v>
      </c>
    </row>
    <row r="1442" spans="32:32" x14ac:dyDescent="0.25">
      <c r="AF1442" s="10" t="s">
        <v>1389</v>
      </c>
    </row>
    <row r="1443" spans="32:32" x14ac:dyDescent="0.25">
      <c r="AF1443" s="10" t="s">
        <v>1390</v>
      </c>
    </row>
    <row r="1444" spans="32:32" x14ac:dyDescent="0.25">
      <c r="AF1444" s="10" t="s">
        <v>1391</v>
      </c>
    </row>
    <row r="1445" spans="32:32" x14ac:dyDescent="0.25">
      <c r="AF1445" s="10" t="s">
        <v>1392</v>
      </c>
    </row>
    <row r="1446" spans="32:32" x14ac:dyDescent="0.25">
      <c r="AF1446" s="10" t="s">
        <v>2316</v>
      </c>
    </row>
    <row r="1447" spans="32:32" x14ac:dyDescent="0.25">
      <c r="AF1447" s="10" t="s">
        <v>1393</v>
      </c>
    </row>
    <row r="1448" spans="32:32" x14ac:dyDescent="0.25">
      <c r="AF1448" s="10" t="s">
        <v>2317</v>
      </c>
    </row>
    <row r="1449" spans="32:32" x14ac:dyDescent="0.25">
      <c r="AF1449" s="10" t="s">
        <v>1394</v>
      </c>
    </row>
    <row r="1450" spans="32:32" x14ac:dyDescent="0.25">
      <c r="AF1450" s="10" t="s">
        <v>1395</v>
      </c>
    </row>
    <row r="1451" spans="32:32" x14ac:dyDescent="0.25">
      <c r="AF1451" s="10" t="s">
        <v>1396</v>
      </c>
    </row>
    <row r="1452" spans="32:32" x14ac:dyDescent="0.25">
      <c r="AF1452" s="10" t="s">
        <v>2318</v>
      </c>
    </row>
    <row r="1453" spans="32:32" x14ac:dyDescent="0.25">
      <c r="AF1453" s="10" t="s">
        <v>2319</v>
      </c>
    </row>
    <row r="1454" spans="32:32" x14ac:dyDescent="0.25">
      <c r="AF1454" s="10" t="s">
        <v>1397</v>
      </c>
    </row>
    <row r="1455" spans="32:32" x14ac:dyDescent="0.25">
      <c r="AF1455" s="10" t="s">
        <v>1398</v>
      </c>
    </row>
    <row r="1456" spans="32:32" x14ac:dyDescent="0.25">
      <c r="AF1456" s="10" t="s">
        <v>1399</v>
      </c>
    </row>
    <row r="1457" spans="32:32" x14ac:dyDescent="0.25">
      <c r="AF1457" s="10" t="s">
        <v>1400</v>
      </c>
    </row>
    <row r="1458" spans="32:32" x14ac:dyDescent="0.25">
      <c r="AF1458" s="10" t="s">
        <v>2320</v>
      </c>
    </row>
    <row r="1459" spans="32:32" x14ac:dyDescent="0.25">
      <c r="AF1459" s="10" t="s">
        <v>1401</v>
      </c>
    </row>
    <row r="1460" spans="32:32" x14ac:dyDescent="0.25">
      <c r="AF1460" s="10" t="s">
        <v>1402</v>
      </c>
    </row>
    <row r="1461" spans="32:32" x14ac:dyDescent="0.25">
      <c r="AF1461" s="10" t="s">
        <v>2321</v>
      </c>
    </row>
    <row r="1462" spans="32:32" x14ac:dyDescent="0.25">
      <c r="AF1462" s="10" t="s">
        <v>1403</v>
      </c>
    </row>
    <row r="1463" spans="32:32" x14ac:dyDescent="0.25">
      <c r="AF1463" s="10" t="s">
        <v>1404</v>
      </c>
    </row>
    <row r="1464" spans="32:32" x14ac:dyDescent="0.25">
      <c r="AF1464" s="10" t="s">
        <v>1405</v>
      </c>
    </row>
    <row r="1465" spans="32:32" x14ac:dyDescent="0.25">
      <c r="AF1465" s="10" t="s">
        <v>1406</v>
      </c>
    </row>
    <row r="1466" spans="32:32" x14ac:dyDescent="0.25">
      <c r="AF1466" s="10" t="s">
        <v>1407</v>
      </c>
    </row>
    <row r="1467" spans="32:32" x14ac:dyDescent="0.25">
      <c r="AF1467" s="10" t="s">
        <v>1408</v>
      </c>
    </row>
    <row r="1468" spans="32:32" x14ac:dyDescent="0.25">
      <c r="AF1468" s="10" t="s">
        <v>1409</v>
      </c>
    </row>
    <row r="1469" spans="32:32" x14ac:dyDescent="0.25">
      <c r="AF1469" s="10" t="s">
        <v>1410</v>
      </c>
    </row>
    <row r="1470" spans="32:32" x14ac:dyDescent="0.25">
      <c r="AF1470" s="10" t="s">
        <v>1411</v>
      </c>
    </row>
    <row r="1471" spans="32:32" x14ac:dyDescent="0.25">
      <c r="AF1471" s="10" t="s">
        <v>1412</v>
      </c>
    </row>
    <row r="1472" spans="32:32" x14ac:dyDescent="0.25">
      <c r="AF1472" s="10" t="s">
        <v>1413</v>
      </c>
    </row>
    <row r="1473" spans="32:32" x14ac:dyDescent="0.25">
      <c r="AF1473" s="10" t="s">
        <v>1414</v>
      </c>
    </row>
    <row r="1474" spans="32:32" x14ac:dyDescent="0.25">
      <c r="AF1474" s="10" t="s">
        <v>1415</v>
      </c>
    </row>
    <row r="1475" spans="32:32" x14ac:dyDescent="0.25">
      <c r="AF1475" s="10" t="s">
        <v>1416</v>
      </c>
    </row>
    <row r="1476" spans="32:32" x14ac:dyDescent="0.25">
      <c r="AF1476" s="10" t="s">
        <v>1417</v>
      </c>
    </row>
    <row r="1477" spans="32:32" x14ac:dyDescent="0.25">
      <c r="AF1477" s="10" t="s">
        <v>1418</v>
      </c>
    </row>
    <row r="1478" spans="32:32" x14ac:dyDescent="0.25">
      <c r="AF1478" s="10" t="s">
        <v>1419</v>
      </c>
    </row>
    <row r="1479" spans="32:32" x14ac:dyDescent="0.25">
      <c r="AF1479" s="10" t="s">
        <v>1420</v>
      </c>
    </row>
    <row r="1480" spans="32:32" x14ac:dyDescent="0.25">
      <c r="AF1480" s="10" t="s">
        <v>1421</v>
      </c>
    </row>
    <row r="1481" spans="32:32" x14ac:dyDescent="0.25">
      <c r="AF1481" s="10" t="s">
        <v>1422</v>
      </c>
    </row>
    <row r="1482" spans="32:32" x14ac:dyDescent="0.25">
      <c r="AF1482" s="10" t="s">
        <v>1423</v>
      </c>
    </row>
    <row r="1483" spans="32:32" x14ac:dyDescent="0.25">
      <c r="AF1483" s="10" t="s">
        <v>1424</v>
      </c>
    </row>
    <row r="1484" spans="32:32" x14ac:dyDescent="0.25">
      <c r="AF1484" s="10" t="s">
        <v>1425</v>
      </c>
    </row>
    <row r="1485" spans="32:32" x14ac:dyDescent="0.25">
      <c r="AF1485" s="10" t="s">
        <v>2322</v>
      </c>
    </row>
    <row r="1486" spans="32:32" x14ac:dyDescent="0.25">
      <c r="AF1486" s="10" t="s">
        <v>2323</v>
      </c>
    </row>
    <row r="1487" spans="32:32" x14ac:dyDescent="0.25">
      <c r="AF1487" s="10" t="s">
        <v>1426</v>
      </c>
    </row>
    <row r="1488" spans="32:32" x14ac:dyDescent="0.25">
      <c r="AF1488" s="10" t="s">
        <v>1427</v>
      </c>
    </row>
    <row r="1489" spans="32:32" x14ac:dyDescent="0.25">
      <c r="AF1489" s="10" t="s">
        <v>1428</v>
      </c>
    </row>
    <row r="1490" spans="32:32" x14ac:dyDescent="0.25">
      <c r="AF1490" s="10" t="s">
        <v>1429</v>
      </c>
    </row>
    <row r="1491" spans="32:32" x14ac:dyDescent="0.25">
      <c r="AF1491" s="10" t="s">
        <v>2324</v>
      </c>
    </row>
    <row r="1492" spans="32:32" x14ac:dyDescent="0.25">
      <c r="AF1492" s="10" t="s">
        <v>1430</v>
      </c>
    </row>
    <row r="1493" spans="32:32" x14ac:dyDescent="0.25">
      <c r="AF1493" s="10" t="s">
        <v>2325</v>
      </c>
    </row>
    <row r="1494" spans="32:32" x14ac:dyDescent="0.25">
      <c r="AF1494" s="10" t="s">
        <v>1431</v>
      </c>
    </row>
    <row r="1495" spans="32:32" x14ac:dyDescent="0.25">
      <c r="AF1495" s="10" t="s">
        <v>1432</v>
      </c>
    </row>
    <row r="1496" spans="32:32" x14ac:dyDescent="0.25">
      <c r="AF1496" s="10" t="s">
        <v>2326</v>
      </c>
    </row>
    <row r="1497" spans="32:32" x14ac:dyDescent="0.25">
      <c r="AF1497" s="10" t="s">
        <v>1433</v>
      </c>
    </row>
    <row r="1498" spans="32:32" x14ac:dyDescent="0.25">
      <c r="AF1498" s="10" t="s">
        <v>1434</v>
      </c>
    </row>
    <row r="1499" spans="32:32" x14ac:dyDescent="0.25">
      <c r="AF1499" s="10" t="s">
        <v>1435</v>
      </c>
    </row>
    <row r="1500" spans="32:32" x14ac:dyDescent="0.25">
      <c r="AF1500" s="10" t="s">
        <v>1436</v>
      </c>
    </row>
    <row r="1501" spans="32:32" x14ac:dyDescent="0.25">
      <c r="AF1501" s="10" t="s">
        <v>1437</v>
      </c>
    </row>
    <row r="1502" spans="32:32" x14ac:dyDescent="0.25">
      <c r="AF1502" s="10" t="s">
        <v>1438</v>
      </c>
    </row>
    <row r="1503" spans="32:32" x14ac:dyDescent="0.25">
      <c r="AF1503" s="10" t="s">
        <v>1439</v>
      </c>
    </row>
    <row r="1504" spans="32:32" x14ac:dyDescent="0.25">
      <c r="AF1504" s="10" t="s">
        <v>1440</v>
      </c>
    </row>
    <row r="1505" spans="32:32" x14ac:dyDescent="0.25">
      <c r="AF1505" s="10" t="s">
        <v>1441</v>
      </c>
    </row>
    <row r="1506" spans="32:32" x14ac:dyDescent="0.25">
      <c r="AF1506" s="10" t="s">
        <v>1442</v>
      </c>
    </row>
    <row r="1507" spans="32:32" x14ac:dyDescent="0.25">
      <c r="AF1507" s="10" t="s">
        <v>2327</v>
      </c>
    </row>
    <row r="1508" spans="32:32" x14ac:dyDescent="0.25">
      <c r="AF1508" s="10" t="s">
        <v>1443</v>
      </c>
    </row>
    <row r="1509" spans="32:32" x14ac:dyDescent="0.25">
      <c r="AF1509" s="10" t="s">
        <v>2328</v>
      </c>
    </row>
    <row r="1510" spans="32:32" x14ac:dyDescent="0.25">
      <c r="AF1510" s="10" t="s">
        <v>2329</v>
      </c>
    </row>
    <row r="1511" spans="32:32" x14ac:dyDescent="0.25">
      <c r="AF1511" s="10" t="s">
        <v>1444</v>
      </c>
    </row>
    <row r="1512" spans="32:32" x14ac:dyDescent="0.25">
      <c r="AF1512" s="10" t="s">
        <v>2330</v>
      </c>
    </row>
    <row r="1513" spans="32:32" x14ac:dyDescent="0.25">
      <c r="AF1513" s="10" t="s">
        <v>1445</v>
      </c>
    </row>
    <row r="1514" spans="32:32" x14ac:dyDescent="0.25">
      <c r="AF1514" s="10" t="s">
        <v>2331</v>
      </c>
    </row>
    <row r="1515" spans="32:32" x14ac:dyDescent="0.25">
      <c r="AF1515" s="10" t="s">
        <v>2332</v>
      </c>
    </row>
    <row r="1516" spans="32:32" x14ac:dyDescent="0.25">
      <c r="AF1516" s="10" t="s">
        <v>1446</v>
      </c>
    </row>
    <row r="1517" spans="32:32" x14ac:dyDescent="0.25">
      <c r="AF1517" s="10" t="s">
        <v>1447</v>
      </c>
    </row>
    <row r="1518" spans="32:32" x14ac:dyDescent="0.25">
      <c r="AF1518" s="10" t="s">
        <v>1448</v>
      </c>
    </row>
    <row r="1519" spans="32:32" x14ac:dyDescent="0.25">
      <c r="AF1519" s="10" t="s">
        <v>1449</v>
      </c>
    </row>
    <row r="1520" spans="32:32" x14ac:dyDescent="0.25">
      <c r="AF1520" s="10" t="s">
        <v>2333</v>
      </c>
    </row>
    <row r="1521" spans="32:32" x14ac:dyDescent="0.25">
      <c r="AF1521" s="10" t="s">
        <v>1450</v>
      </c>
    </row>
    <row r="1522" spans="32:32" x14ac:dyDescent="0.25">
      <c r="AF1522" s="10" t="s">
        <v>1451</v>
      </c>
    </row>
    <row r="1523" spans="32:32" x14ac:dyDescent="0.25">
      <c r="AF1523" s="10" t="s">
        <v>2334</v>
      </c>
    </row>
    <row r="1524" spans="32:32" x14ac:dyDescent="0.25">
      <c r="AF1524" s="10" t="s">
        <v>2335</v>
      </c>
    </row>
    <row r="1525" spans="32:32" x14ac:dyDescent="0.25">
      <c r="AF1525" s="10" t="s">
        <v>1452</v>
      </c>
    </row>
    <row r="1526" spans="32:32" x14ac:dyDescent="0.25">
      <c r="AF1526" s="10" t="s">
        <v>1453</v>
      </c>
    </row>
    <row r="1527" spans="32:32" x14ac:dyDescent="0.25">
      <c r="AF1527" s="10" t="s">
        <v>2336</v>
      </c>
    </row>
    <row r="1528" spans="32:32" x14ac:dyDescent="0.25">
      <c r="AF1528" s="10" t="s">
        <v>2337</v>
      </c>
    </row>
    <row r="1529" spans="32:32" x14ac:dyDescent="0.25">
      <c r="AF1529" s="10" t="s">
        <v>1454</v>
      </c>
    </row>
    <row r="1530" spans="32:32" x14ac:dyDescent="0.25">
      <c r="AF1530" s="10" t="s">
        <v>2338</v>
      </c>
    </row>
    <row r="1531" spans="32:32" x14ac:dyDescent="0.25">
      <c r="AF1531" s="10" t="s">
        <v>1455</v>
      </c>
    </row>
    <row r="1532" spans="32:32" x14ac:dyDescent="0.25">
      <c r="AF1532" s="10" t="s">
        <v>1456</v>
      </c>
    </row>
    <row r="1533" spans="32:32" x14ac:dyDescent="0.25">
      <c r="AF1533" s="10" t="s">
        <v>1457</v>
      </c>
    </row>
    <row r="1534" spans="32:32" x14ac:dyDescent="0.25">
      <c r="AF1534" s="10" t="s">
        <v>1458</v>
      </c>
    </row>
    <row r="1535" spans="32:32" x14ac:dyDescent="0.25">
      <c r="AF1535" s="10" t="s">
        <v>1459</v>
      </c>
    </row>
    <row r="1536" spans="32:32" x14ac:dyDescent="0.25">
      <c r="AF1536" s="10" t="s">
        <v>1460</v>
      </c>
    </row>
    <row r="1537" spans="32:32" x14ac:dyDescent="0.25">
      <c r="AF1537" s="10" t="s">
        <v>1461</v>
      </c>
    </row>
    <row r="1538" spans="32:32" x14ac:dyDescent="0.25">
      <c r="AF1538" s="10" t="s">
        <v>1462</v>
      </c>
    </row>
    <row r="1539" spans="32:32" x14ac:dyDescent="0.25">
      <c r="AF1539" s="10" t="s">
        <v>1463</v>
      </c>
    </row>
    <row r="1540" spans="32:32" x14ac:dyDescent="0.25">
      <c r="AF1540" s="10" t="s">
        <v>1464</v>
      </c>
    </row>
    <row r="1541" spans="32:32" x14ac:dyDescent="0.25">
      <c r="AF1541" s="10" t="s">
        <v>1465</v>
      </c>
    </row>
    <row r="1542" spans="32:32" x14ac:dyDescent="0.25">
      <c r="AF1542" s="10" t="s">
        <v>1466</v>
      </c>
    </row>
    <row r="1543" spans="32:32" x14ac:dyDescent="0.25">
      <c r="AF1543" s="10" t="s">
        <v>2339</v>
      </c>
    </row>
    <row r="1544" spans="32:32" x14ac:dyDescent="0.25">
      <c r="AF1544" s="10" t="s">
        <v>1467</v>
      </c>
    </row>
    <row r="1545" spans="32:32" x14ac:dyDescent="0.25">
      <c r="AF1545" s="10" t="s">
        <v>2340</v>
      </c>
    </row>
    <row r="1546" spans="32:32" x14ac:dyDescent="0.25">
      <c r="AF1546" s="10" t="s">
        <v>1468</v>
      </c>
    </row>
    <row r="1547" spans="32:32" x14ac:dyDescent="0.25">
      <c r="AF1547" s="10" t="s">
        <v>2341</v>
      </c>
    </row>
    <row r="1548" spans="32:32" x14ac:dyDescent="0.25">
      <c r="AF1548" s="10" t="s">
        <v>1469</v>
      </c>
    </row>
    <row r="1549" spans="32:32" x14ac:dyDescent="0.25">
      <c r="AF1549" s="10" t="s">
        <v>1470</v>
      </c>
    </row>
    <row r="1550" spans="32:32" x14ac:dyDescent="0.25">
      <c r="AF1550" s="10" t="s">
        <v>1471</v>
      </c>
    </row>
    <row r="1551" spans="32:32" x14ac:dyDescent="0.25">
      <c r="AF1551" s="10" t="s">
        <v>1472</v>
      </c>
    </row>
    <row r="1552" spans="32:32" x14ac:dyDescent="0.25">
      <c r="AF1552" s="10" t="s">
        <v>1473</v>
      </c>
    </row>
    <row r="1553" spans="32:32" x14ac:dyDescent="0.25">
      <c r="AF1553" s="10" t="s">
        <v>1474</v>
      </c>
    </row>
    <row r="1554" spans="32:32" x14ac:dyDescent="0.25">
      <c r="AF1554" s="10" t="s">
        <v>2342</v>
      </c>
    </row>
    <row r="1555" spans="32:32" x14ac:dyDescent="0.25">
      <c r="AF1555" s="10" t="s">
        <v>1475</v>
      </c>
    </row>
    <row r="1556" spans="32:32" x14ac:dyDescent="0.25">
      <c r="AF1556" s="10" t="s">
        <v>1476</v>
      </c>
    </row>
    <row r="1557" spans="32:32" x14ac:dyDescent="0.25">
      <c r="AF1557" s="10" t="s">
        <v>1477</v>
      </c>
    </row>
    <row r="1558" spans="32:32" x14ac:dyDescent="0.25">
      <c r="AF1558" s="10" t="s">
        <v>1478</v>
      </c>
    </row>
    <row r="1559" spans="32:32" x14ac:dyDescent="0.25">
      <c r="AF1559" s="10" t="s">
        <v>1479</v>
      </c>
    </row>
    <row r="1560" spans="32:32" x14ac:dyDescent="0.25">
      <c r="AF1560" s="10" t="s">
        <v>1480</v>
      </c>
    </row>
    <row r="1561" spans="32:32" x14ac:dyDescent="0.25">
      <c r="AF1561" s="10" t="s">
        <v>2343</v>
      </c>
    </row>
    <row r="1562" spans="32:32" x14ac:dyDescent="0.25">
      <c r="AF1562" s="10" t="s">
        <v>1481</v>
      </c>
    </row>
    <row r="1563" spans="32:32" x14ac:dyDescent="0.25">
      <c r="AF1563" s="10" t="s">
        <v>1482</v>
      </c>
    </row>
    <row r="1564" spans="32:32" x14ac:dyDescent="0.25">
      <c r="AF1564" s="10" t="s">
        <v>1483</v>
      </c>
    </row>
    <row r="1565" spans="32:32" x14ac:dyDescent="0.25">
      <c r="AF1565" s="10" t="s">
        <v>2344</v>
      </c>
    </row>
    <row r="1566" spans="32:32" x14ac:dyDescent="0.25">
      <c r="AF1566" s="10" t="s">
        <v>1484</v>
      </c>
    </row>
    <row r="1567" spans="32:32" x14ac:dyDescent="0.25">
      <c r="AF1567" s="10" t="s">
        <v>2345</v>
      </c>
    </row>
    <row r="1568" spans="32:32" x14ac:dyDescent="0.25">
      <c r="AF1568" s="10" t="s">
        <v>1485</v>
      </c>
    </row>
    <row r="1569" spans="32:32" x14ac:dyDescent="0.25">
      <c r="AF1569" s="10" t="s">
        <v>2346</v>
      </c>
    </row>
    <row r="1570" spans="32:32" x14ac:dyDescent="0.25">
      <c r="AF1570" s="10" t="s">
        <v>1486</v>
      </c>
    </row>
    <row r="1571" spans="32:32" x14ac:dyDescent="0.25">
      <c r="AF1571" s="10" t="s">
        <v>1487</v>
      </c>
    </row>
    <row r="1572" spans="32:32" x14ac:dyDescent="0.25">
      <c r="AF1572" s="10" t="s">
        <v>1488</v>
      </c>
    </row>
    <row r="1573" spans="32:32" x14ac:dyDescent="0.25">
      <c r="AF1573" s="10" t="s">
        <v>1489</v>
      </c>
    </row>
    <row r="1574" spans="32:32" x14ac:dyDescent="0.25">
      <c r="AF1574" s="10" t="s">
        <v>2478</v>
      </c>
    </row>
    <row r="1575" spans="32:32" x14ac:dyDescent="0.25">
      <c r="AF1575" s="10" t="s">
        <v>1490</v>
      </c>
    </row>
    <row r="1576" spans="32:32" x14ac:dyDescent="0.25">
      <c r="AF1576" s="10" t="s">
        <v>1491</v>
      </c>
    </row>
    <row r="1577" spans="32:32" x14ac:dyDescent="0.25">
      <c r="AF1577" s="10" t="s">
        <v>1492</v>
      </c>
    </row>
    <row r="1578" spans="32:32" x14ac:dyDescent="0.25">
      <c r="AF1578" s="10" t="s">
        <v>2347</v>
      </c>
    </row>
    <row r="1579" spans="32:32" x14ac:dyDescent="0.25">
      <c r="AF1579" s="10" t="s">
        <v>2348</v>
      </c>
    </row>
    <row r="1580" spans="32:32" x14ac:dyDescent="0.25">
      <c r="AF1580" s="10" t="s">
        <v>1493</v>
      </c>
    </row>
    <row r="1581" spans="32:32" x14ac:dyDescent="0.25">
      <c r="AF1581" s="10" t="s">
        <v>2349</v>
      </c>
    </row>
    <row r="1582" spans="32:32" x14ac:dyDescent="0.25">
      <c r="AF1582" s="10" t="s">
        <v>1494</v>
      </c>
    </row>
    <row r="1583" spans="32:32" x14ac:dyDescent="0.25">
      <c r="AF1583" s="10" t="s">
        <v>1495</v>
      </c>
    </row>
    <row r="1584" spans="32:32" x14ac:dyDescent="0.25">
      <c r="AF1584" s="10" t="s">
        <v>1496</v>
      </c>
    </row>
    <row r="1585" spans="32:32" x14ac:dyDescent="0.25">
      <c r="AF1585" s="10" t="s">
        <v>2350</v>
      </c>
    </row>
    <row r="1586" spans="32:32" x14ac:dyDescent="0.25">
      <c r="AF1586" s="10" t="s">
        <v>1497</v>
      </c>
    </row>
    <row r="1587" spans="32:32" x14ac:dyDescent="0.25">
      <c r="AF1587" s="10" t="s">
        <v>2351</v>
      </c>
    </row>
    <row r="1588" spans="32:32" x14ac:dyDescent="0.25">
      <c r="AF1588" s="10" t="s">
        <v>1498</v>
      </c>
    </row>
    <row r="1589" spans="32:32" x14ac:dyDescent="0.25">
      <c r="AF1589" s="10" t="s">
        <v>1499</v>
      </c>
    </row>
    <row r="1590" spans="32:32" x14ac:dyDescent="0.25">
      <c r="AF1590" s="10" t="s">
        <v>1500</v>
      </c>
    </row>
    <row r="1591" spans="32:32" x14ac:dyDescent="0.25">
      <c r="AF1591" s="10" t="s">
        <v>1501</v>
      </c>
    </row>
    <row r="1592" spans="32:32" x14ac:dyDescent="0.25">
      <c r="AF1592" s="10" t="s">
        <v>2352</v>
      </c>
    </row>
    <row r="1593" spans="32:32" x14ac:dyDescent="0.25">
      <c r="AF1593" s="10" t="s">
        <v>2353</v>
      </c>
    </row>
    <row r="1594" spans="32:32" x14ac:dyDescent="0.25">
      <c r="AF1594" s="10" t="s">
        <v>1502</v>
      </c>
    </row>
    <row r="1595" spans="32:32" x14ac:dyDescent="0.25">
      <c r="AF1595" s="10" t="s">
        <v>2483</v>
      </c>
    </row>
    <row r="1596" spans="32:32" x14ac:dyDescent="0.25">
      <c r="AF1596" s="10" t="s">
        <v>1503</v>
      </c>
    </row>
    <row r="1597" spans="32:32" x14ac:dyDescent="0.25">
      <c r="AF1597" s="10" t="s">
        <v>1504</v>
      </c>
    </row>
    <row r="1598" spans="32:32" x14ac:dyDescent="0.25">
      <c r="AF1598" s="10" t="s">
        <v>1505</v>
      </c>
    </row>
    <row r="1599" spans="32:32" x14ac:dyDescent="0.25">
      <c r="AF1599" s="10" t="s">
        <v>1506</v>
      </c>
    </row>
    <row r="1600" spans="32:32" x14ac:dyDescent="0.25">
      <c r="AF1600" s="10" t="s">
        <v>2354</v>
      </c>
    </row>
    <row r="1601" spans="32:32" x14ac:dyDescent="0.25">
      <c r="AF1601" s="10" t="s">
        <v>1507</v>
      </c>
    </row>
    <row r="1602" spans="32:32" x14ac:dyDescent="0.25">
      <c r="AF1602" s="10" t="s">
        <v>2355</v>
      </c>
    </row>
    <row r="1603" spans="32:32" x14ac:dyDescent="0.25">
      <c r="AF1603" s="10" t="s">
        <v>1508</v>
      </c>
    </row>
    <row r="1604" spans="32:32" x14ac:dyDescent="0.25">
      <c r="AF1604" s="10" t="s">
        <v>2356</v>
      </c>
    </row>
    <row r="1605" spans="32:32" x14ac:dyDescent="0.25">
      <c r="AF1605" s="10" t="s">
        <v>1509</v>
      </c>
    </row>
    <row r="1606" spans="32:32" x14ac:dyDescent="0.25">
      <c r="AF1606" s="10" t="s">
        <v>1510</v>
      </c>
    </row>
    <row r="1607" spans="32:32" x14ac:dyDescent="0.25">
      <c r="AF1607" s="10" t="s">
        <v>2357</v>
      </c>
    </row>
    <row r="1608" spans="32:32" x14ac:dyDescent="0.25">
      <c r="AF1608" s="10" t="s">
        <v>1511</v>
      </c>
    </row>
    <row r="1609" spans="32:32" x14ac:dyDescent="0.25">
      <c r="AF1609" s="10" t="s">
        <v>1512</v>
      </c>
    </row>
    <row r="1610" spans="32:32" x14ac:dyDescent="0.25">
      <c r="AF1610" s="10" t="s">
        <v>1513</v>
      </c>
    </row>
    <row r="1611" spans="32:32" x14ac:dyDescent="0.25">
      <c r="AF1611" s="10" t="s">
        <v>2358</v>
      </c>
    </row>
    <row r="1612" spans="32:32" x14ac:dyDescent="0.25">
      <c r="AF1612" s="10" t="s">
        <v>2359</v>
      </c>
    </row>
    <row r="1613" spans="32:32" x14ac:dyDescent="0.25">
      <c r="AF1613" s="10" t="s">
        <v>2360</v>
      </c>
    </row>
    <row r="1614" spans="32:32" x14ac:dyDescent="0.25">
      <c r="AF1614" s="10" t="s">
        <v>1514</v>
      </c>
    </row>
    <row r="1615" spans="32:32" x14ac:dyDescent="0.25">
      <c r="AF1615" s="10" t="s">
        <v>2361</v>
      </c>
    </row>
    <row r="1616" spans="32:32" x14ac:dyDescent="0.25">
      <c r="AF1616" s="10" t="s">
        <v>1515</v>
      </c>
    </row>
    <row r="1617" spans="32:32" x14ac:dyDescent="0.25">
      <c r="AF1617" s="10" t="s">
        <v>1516</v>
      </c>
    </row>
    <row r="1618" spans="32:32" x14ac:dyDescent="0.25">
      <c r="AF1618" s="10" t="s">
        <v>1517</v>
      </c>
    </row>
    <row r="1619" spans="32:32" x14ac:dyDescent="0.25">
      <c r="AF1619" s="10" t="s">
        <v>1518</v>
      </c>
    </row>
    <row r="1620" spans="32:32" x14ac:dyDescent="0.25">
      <c r="AF1620" s="10" t="s">
        <v>1519</v>
      </c>
    </row>
    <row r="1621" spans="32:32" x14ac:dyDescent="0.25">
      <c r="AF1621" s="10" t="s">
        <v>1520</v>
      </c>
    </row>
    <row r="1622" spans="32:32" x14ac:dyDescent="0.25">
      <c r="AF1622" s="10" t="s">
        <v>1521</v>
      </c>
    </row>
    <row r="1623" spans="32:32" x14ac:dyDescent="0.25">
      <c r="AF1623" s="10" t="s">
        <v>1522</v>
      </c>
    </row>
    <row r="1624" spans="32:32" x14ac:dyDescent="0.25">
      <c r="AF1624" s="10" t="s">
        <v>1523</v>
      </c>
    </row>
    <row r="1625" spans="32:32" x14ac:dyDescent="0.25">
      <c r="AF1625" s="10" t="s">
        <v>2362</v>
      </c>
    </row>
    <row r="1626" spans="32:32" x14ac:dyDescent="0.25">
      <c r="AF1626" s="10" t="s">
        <v>2363</v>
      </c>
    </row>
    <row r="1627" spans="32:32" x14ac:dyDescent="0.25">
      <c r="AF1627" s="10" t="s">
        <v>1524</v>
      </c>
    </row>
    <row r="1628" spans="32:32" x14ac:dyDescent="0.25">
      <c r="AF1628" s="10" t="s">
        <v>1525</v>
      </c>
    </row>
    <row r="1629" spans="32:32" x14ac:dyDescent="0.25">
      <c r="AF1629" s="10" t="s">
        <v>1526</v>
      </c>
    </row>
    <row r="1630" spans="32:32" x14ac:dyDescent="0.25">
      <c r="AF1630" s="10" t="s">
        <v>1527</v>
      </c>
    </row>
    <row r="1631" spans="32:32" x14ac:dyDescent="0.25">
      <c r="AF1631" s="10" t="s">
        <v>1528</v>
      </c>
    </row>
    <row r="1632" spans="32:32" x14ac:dyDescent="0.25">
      <c r="AF1632" s="10" t="s">
        <v>1529</v>
      </c>
    </row>
    <row r="1633" spans="32:32" x14ac:dyDescent="0.25">
      <c r="AF1633" s="10" t="s">
        <v>1530</v>
      </c>
    </row>
    <row r="1634" spans="32:32" x14ac:dyDescent="0.25">
      <c r="AF1634" s="10" t="s">
        <v>1531</v>
      </c>
    </row>
    <row r="1635" spans="32:32" x14ac:dyDescent="0.25">
      <c r="AF1635" s="10" t="s">
        <v>1532</v>
      </c>
    </row>
    <row r="1636" spans="32:32" x14ac:dyDescent="0.25">
      <c r="AF1636" s="10" t="s">
        <v>1533</v>
      </c>
    </row>
    <row r="1637" spans="32:32" x14ac:dyDescent="0.25">
      <c r="AF1637" s="10" t="s">
        <v>1534</v>
      </c>
    </row>
    <row r="1638" spans="32:32" x14ac:dyDescent="0.25">
      <c r="AF1638" s="10" t="s">
        <v>2364</v>
      </c>
    </row>
    <row r="1639" spans="32:32" x14ac:dyDescent="0.25">
      <c r="AF1639" s="10" t="s">
        <v>2365</v>
      </c>
    </row>
    <row r="1640" spans="32:32" x14ac:dyDescent="0.25">
      <c r="AF1640" s="10" t="s">
        <v>1535</v>
      </c>
    </row>
    <row r="1641" spans="32:32" x14ac:dyDescent="0.25">
      <c r="AF1641" s="10" t="s">
        <v>1536</v>
      </c>
    </row>
    <row r="1642" spans="32:32" x14ac:dyDescent="0.25">
      <c r="AF1642" s="10" t="s">
        <v>1537</v>
      </c>
    </row>
    <row r="1643" spans="32:32" x14ac:dyDescent="0.25">
      <c r="AF1643" s="10" t="s">
        <v>2484</v>
      </c>
    </row>
    <row r="1644" spans="32:32" x14ac:dyDescent="0.25">
      <c r="AF1644" s="10" t="s">
        <v>2366</v>
      </c>
    </row>
    <row r="1645" spans="32:32" x14ac:dyDescent="0.25">
      <c r="AF1645" s="10" t="s">
        <v>2367</v>
      </c>
    </row>
    <row r="1646" spans="32:32" x14ac:dyDescent="0.25">
      <c r="AF1646" s="10" t="s">
        <v>1538</v>
      </c>
    </row>
    <row r="1647" spans="32:32" x14ac:dyDescent="0.25">
      <c r="AF1647" s="10" t="s">
        <v>1539</v>
      </c>
    </row>
    <row r="1648" spans="32:32" x14ac:dyDescent="0.25">
      <c r="AF1648" s="10" t="s">
        <v>2368</v>
      </c>
    </row>
    <row r="1649" spans="32:32" x14ac:dyDescent="0.25">
      <c r="AF1649" s="10" t="s">
        <v>1540</v>
      </c>
    </row>
    <row r="1650" spans="32:32" x14ac:dyDescent="0.25">
      <c r="AF1650" s="10" t="s">
        <v>2369</v>
      </c>
    </row>
    <row r="1651" spans="32:32" x14ac:dyDescent="0.25">
      <c r="AF1651" s="10" t="s">
        <v>1541</v>
      </c>
    </row>
    <row r="1652" spans="32:32" x14ac:dyDescent="0.25">
      <c r="AF1652" s="10" t="s">
        <v>2370</v>
      </c>
    </row>
    <row r="1653" spans="32:32" x14ac:dyDescent="0.25">
      <c r="AF1653" s="10" t="s">
        <v>1542</v>
      </c>
    </row>
    <row r="1654" spans="32:32" x14ac:dyDescent="0.25">
      <c r="AF1654" s="10" t="s">
        <v>1543</v>
      </c>
    </row>
    <row r="1655" spans="32:32" x14ac:dyDescent="0.25">
      <c r="AF1655" s="10" t="s">
        <v>1544</v>
      </c>
    </row>
    <row r="1656" spans="32:32" x14ac:dyDescent="0.25">
      <c r="AF1656" s="10" t="s">
        <v>1545</v>
      </c>
    </row>
    <row r="1657" spans="32:32" x14ac:dyDescent="0.25">
      <c r="AF1657" s="10" t="s">
        <v>1546</v>
      </c>
    </row>
    <row r="1658" spans="32:32" x14ac:dyDescent="0.25">
      <c r="AF1658" s="10" t="s">
        <v>2371</v>
      </c>
    </row>
    <row r="1659" spans="32:32" x14ac:dyDescent="0.25">
      <c r="AF1659" s="10" t="s">
        <v>1547</v>
      </c>
    </row>
    <row r="1660" spans="32:32" x14ac:dyDescent="0.25">
      <c r="AF1660" s="10" t="s">
        <v>1548</v>
      </c>
    </row>
    <row r="1661" spans="32:32" x14ac:dyDescent="0.25">
      <c r="AF1661" s="10" t="s">
        <v>1549</v>
      </c>
    </row>
    <row r="1662" spans="32:32" x14ac:dyDescent="0.25">
      <c r="AF1662" s="10" t="s">
        <v>2372</v>
      </c>
    </row>
    <row r="1663" spans="32:32" x14ac:dyDescent="0.25">
      <c r="AF1663" s="10" t="s">
        <v>2373</v>
      </c>
    </row>
    <row r="1664" spans="32:32" x14ac:dyDescent="0.25">
      <c r="AF1664" s="10" t="s">
        <v>1550</v>
      </c>
    </row>
    <row r="1665" spans="32:32" x14ac:dyDescent="0.25">
      <c r="AF1665" s="10" t="s">
        <v>2374</v>
      </c>
    </row>
    <row r="1666" spans="32:32" x14ac:dyDescent="0.25">
      <c r="AF1666" s="10" t="s">
        <v>1551</v>
      </c>
    </row>
    <row r="1667" spans="32:32" x14ac:dyDescent="0.25">
      <c r="AF1667" s="10" t="s">
        <v>1552</v>
      </c>
    </row>
    <row r="1668" spans="32:32" x14ac:dyDescent="0.25">
      <c r="AF1668" s="10" t="s">
        <v>2375</v>
      </c>
    </row>
    <row r="1669" spans="32:32" x14ac:dyDescent="0.25">
      <c r="AF1669" s="10" t="s">
        <v>1553</v>
      </c>
    </row>
    <row r="1670" spans="32:32" x14ac:dyDescent="0.25">
      <c r="AF1670" s="10" t="s">
        <v>1554</v>
      </c>
    </row>
    <row r="1671" spans="32:32" x14ac:dyDescent="0.25">
      <c r="AF1671" s="10" t="s">
        <v>1555</v>
      </c>
    </row>
    <row r="1672" spans="32:32" x14ac:dyDescent="0.25">
      <c r="AF1672" s="10" t="s">
        <v>1556</v>
      </c>
    </row>
    <row r="1673" spans="32:32" x14ac:dyDescent="0.25">
      <c r="AF1673" s="10" t="s">
        <v>1557</v>
      </c>
    </row>
    <row r="1674" spans="32:32" x14ac:dyDescent="0.25">
      <c r="AF1674" s="10" t="s">
        <v>2376</v>
      </c>
    </row>
    <row r="1675" spans="32:32" x14ac:dyDescent="0.25">
      <c r="AF1675" s="10" t="s">
        <v>1558</v>
      </c>
    </row>
    <row r="1676" spans="32:32" x14ac:dyDescent="0.25">
      <c r="AF1676" s="10" t="s">
        <v>1559</v>
      </c>
    </row>
    <row r="1677" spans="32:32" x14ac:dyDescent="0.25">
      <c r="AF1677" s="10" t="s">
        <v>1560</v>
      </c>
    </row>
    <row r="1678" spans="32:32" x14ac:dyDescent="0.25">
      <c r="AF1678" s="10" t="s">
        <v>1561</v>
      </c>
    </row>
    <row r="1679" spans="32:32" x14ac:dyDescent="0.25">
      <c r="AF1679" s="10" t="s">
        <v>1562</v>
      </c>
    </row>
    <row r="1680" spans="32:32" x14ac:dyDescent="0.25">
      <c r="AF1680" s="10" t="s">
        <v>1563</v>
      </c>
    </row>
    <row r="1681" spans="32:32" x14ac:dyDescent="0.25">
      <c r="AF1681" s="10" t="s">
        <v>1564</v>
      </c>
    </row>
    <row r="1682" spans="32:32" x14ac:dyDescent="0.25">
      <c r="AF1682" s="10" t="s">
        <v>1565</v>
      </c>
    </row>
    <row r="1683" spans="32:32" x14ac:dyDescent="0.25">
      <c r="AF1683" s="10" t="s">
        <v>1566</v>
      </c>
    </row>
    <row r="1684" spans="32:32" x14ac:dyDescent="0.25">
      <c r="AF1684" s="10" t="s">
        <v>2377</v>
      </c>
    </row>
    <row r="1685" spans="32:32" x14ac:dyDescent="0.25">
      <c r="AF1685" s="10" t="s">
        <v>1567</v>
      </c>
    </row>
    <row r="1686" spans="32:32" x14ac:dyDescent="0.25">
      <c r="AF1686" s="10" t="s">
        <v>2378</v>
      </c>
    </row>
    <row r="1687" spans="32:32" x14ac:dyDescent="0.25">
      <c r="AF1687" s="10" t="s">
        <v>1568</v>
      </c>
    </row>
    <row r="1688" spans="32:32" x14ac:dyDescent="0.25">
      <c r="AF1688" s="10" t="s">
        <v>1569</v>
      </c>
    </row>
    <row r="1689" spans="32:32" x14ac:dyDescent="0.25">
      <c r="AF1689" s="10" t="s">
        <v>2379</v>
      </c>
    </row>
    <row r="1690" spans="32:32" x14ac:dyDescent="0.25">
      <c r="AF1690" s="10" t="s">
        <v>1570</v>
      </c>
    </row>
    <row r="1691" spans="32:32" x14ac:dyDescent="0.25">
      <c r="AF1691" s="10" t="s">
        <v>1571</v>
      </c>
    </row>
    <row r="1692" spans="32:32" x14ac:dyDescent="0.25">
      <c r="AF1692" s="10" t="s">
        <v>2380</v>
      </c>
    </row>
    <row r="1693" spans="32:32" x14ac:dyDescent="0.25">
      <c r="AF1693" s="10" t="s">
        <v>1572</v>
      </c>
    </row>
    <row r="1694" spans="32:32" x14ac:dyDescent="0.25">
      <c r="AF1694" s="10" t="s">
        <v>2381</v>
      </c>
    </row>
    <row r="1695" spans="32:32" x14ac:dyDescent="0.25">
      <c r="AF1695" s="10" t="s">
        <v>2382</v>
      </c>
    </row>
    <row r="1696" spans="32:32" x14ac:dyDescent="0.25">
      <c r="AF1696" s="10" t="s">
        <v>1573</v>
      </c>
    </row>
    <row r="1697" spans="32:32" x14ac:dyDescent="0.25">
      <c r="AF1697" s="10" t="s">
        <v>2383</v>
      </c>
    </row>
    <row r="1698" spans="32:32" x14ac:dyDescent="0.25">
      <c r="AF1698" s="10" t="s">
        <v>1574</v>
      </c>
    </row>
    <row r="1699" spans="32:32" x14ac:dyDescent="0.25">
      <c r="AF1699" s="10" t="s">
        <v>1575</v>
      </c>
    </row>
    <row r="1700" spans="32:32" x14ac:dyDescent="0.25">
      <c r="AF1700" s="10" t="s">
        <v>1576</v>
      </c>
    </row>
    <row r="1701" spans="32:32" x14ac:dyDescent="0.25">
      <c r="AF1701" s="10" t="s">
        <v>1577</v>
      </c>
    </row>
    <row r="1702" spans="32:32" x14ac:dyDescent="0.25">
      <c r="AF1702" s="10" t="s">
        <v>1578</v>
      </c>
    </row>
    <row r="1703" spans="32:32" x14ac:dyDescent="0.25">
      <c r="AF1703" s="10" t="s">
        <v>2384</v>
      </c>
    </row>
    <row r="1704" spans="32:32" x14ac:dyDescent="0.25">
      <c r="AF1704" s="10" t="s">
        <v>1579</v>
      </c>
    </row>
    <row r="1705" spans="32:32" x14ac:dyDescent="0.25">
      <c r="AF1705" s="10" t="s">
        <v>2385</v>
      </c>
    </row>
    <row r="1706" spans="32:32" x14ac:dyDescent="0.25">
      <c r="AF1706" s="10" t="s">
        <v>1580</v>
      </c>
    </row>
    <row r="1707" spans="32:32" x14ac:dyDescent="0.25">
      <c r="AF1707" s="10" t="s">
        <v>1581</v>
      </c>
    </row>
    <row r="1708" spans="32:32" x14ac:dyDescent="0.25">
      <c r="AF1708" s="10" t="s">
        <v>1582</v>
      </c>
    </row>
    <row r="1709" spans="32:32" x14ac:dyDescent="0.25">
      <c r="AF1709" s="10" t="s">
        <v>2386</v>
      </c>
    </row>
    <row r="1710" spans="32:32" x14ac:dyDescent="0.25">
      <c r="AF1710" s="10" t="s">
        <v>1583</v>
      </c>
    </row>
    <row r="1711" spans="32:32" x14ac:dyDescent="0.25">
      <c r="AF1711" s="10" t="s">
        <v>1584</v>
      </c>
    </row>
    <row r="1712" spans="32:32" x14ac:dyDescent="0.25">
      <c r="AF1712" s="10" t="s">
        <v>1585</v>
      </c>
    </row>
    <row r="1713" spans="32:32" x14ac:dyDescent="0.25">
      <c r="AF1713" s="10" t="s">
        <v>1586</v>
      </c>
    </row>
    <row r="1714" spans="32:32" x14ac:dyDescent="0.25">
      <c r="AF1714" s="10" t="s">
        <v>1587</v>
      </c>
    </row>
    <row r="1715" spans="32:32" x14ac:dyDescent="0.25">
      <c r="AF1715" s="10" t="s">
        <v>1588</v>
      </c>
    </row>
    <row r="1716" spans="32:32" x14ac:dyDescent="0.25">
      <c r="AF1716" s="10" t="s">
        <v>1589</v>
      </c>
    </row>
    <row r="1717" spans="32:32" x14ac:dyDescent="0.25">
      <c r="AF1717" s="10" t="s">
        <v>2387</v>
      </c>
    </row>
    <row r="1718" spans="32:32" x14ac:dyDescent="0.25">
      <c r="AF1718" s="10" t="s">
        <v>1590</v>
      </c>
    </row>
    <row r="1719" spans="32:32" x14ac:dyDescent="0.25">
      <c r="AF1719" s="10" t="s">
        <v>1591</v>
      </c>
    </row>
    <row r="1720" spans="32:32" x14ac:dyDescent="0.25">
      <c r="AF1720" s="10" t="s">
        <v>2388</v>
      </c>
    </row>
    <row r="1721" spans="32:32" x14ac:dyDescent="0.25">
      <c r="AF1721" s="10" t="s">
        <v>1592</v>
      </c>
    </row>
    <row r="1722" spans="32:32" x14ac:dyDescent="0.25">
      <c r="AF1722" s="10" t="s">
        <v>1593</v>
      </c>
    </row>
    <row r="1723" spans="32:32" x14ac:dyDescent="0.25">
      <c r="AF1723" s="10" t="s">
        <v>2389</v>
      </c>
    </row>
    <row r="1724" spans="32:32" x14ac:dyDescent="0.25">
      <c r="AF1724" s="10" t="s">
        <v>1594</v>
      </c>
    </row>
    <row r="1725" spans="32:32" x14ac:dyDescent="0.25">
      <c r="AF1725" s="10" t="s">
        <v>2390</v>
      </c>
    </row>
    <row r="1726" spans="32:32" x14ac:dyDescent="0.25">
      <c r="AF1726" s="10" t="s">
        <v>1595</v>
      </c>
    </row>
    <row r="1727" spans="32:32" x14ac:dyDescent="0.25">
      <c r="AF1727" s="10" t="s">
        <v>1596</v>
      </c>
    </row>
    <row r="1728" spans="32:32" x14ac:dyDescent="0.25">
      <c r="AF1728" s="10" t="s">
        <v>1597</v>
      </c>
    </row>
    <row r="1729" spans="32:32" x14ac:dyDescent="0.25">
      <c r="AF1729" s="10" t="s">
        <v>1598</v>
      </c>
    </row>
    <row r="1730" spans="32:32" x14ac:dyDescent="0.25">
      <c r="AF1730" s="10" t="s">
        <v>1599</v>
      </c>
    </row>
    <row r="1731" spans="32:32" x14ac:dyDescent="0.25">
      <c r="AF1731" s="10" t="s">
        <v>1600</v>
      </c>
    </row>
    <row r="1732" spans="32:32" x14ac:dyDescent="0.25">
      <c r="AF1732" s="10" t="s">
        <v>1601</v>
      </c>
    </row>
    <row r="1733" spans="32:32" x14ac:dyDescent="0.25">
      <c r="AF1733" s="10" t="s">
        <v>1602</v>
      </c>
    </row>
    <row r="1734" spans="32:32" x14ac:dyDescent="0.25">
      <c r="AF1734" s="10" t="s">
        <v>1603</v>
      </c>
    </row>
    <row r="1735" spans="32:32" x14ac:dyDescent="0.25">
      <c r="AF1735" s="10" t="s">
        <v>1604</v>
      </c>
    </row>
    <row r="1736" spans="32:32" x14ac:dyDescent="0.25">
      <c r="AF1736" s="10" t="s">
        <v>1605</v>
      </c>
    </row>
    <row r="1737" spans="32:32" x14ac:dyDescent="0.25">
      <c r="AF1737" s="10" t="s">
        <v>1606</v>
      </c>
    </row>
    <row r="1738" spans="32:32" x14ac:dyDescent="0.25">
      <c r="AF1738" s="10" t="s">
        <v>1607</v>
      </c>
    </row>
    <row r="1739" spans="32:32" x14ac:dyDescent="0.25">
      <c r="AF1739" s="10" t="s">
        <v>1608</v>
      </c>
    </row>
    <row r="1740" spans="32:32" x14ac:dyDescent="0.25">
      <c r="AF1740" s="10" t="s">
        <v>1609</v>
      </c>
    </row>
    <row r="1741" spans="32:32" x14ac:dyDescent="0.25">
      <c r="AF1741" s="10" t="s">
        <v>1610</v>
      </c>
    </row>
    <row r="1742" spans="32:32" x14ac:dyDescent="0.25">
      <c r="AF1742" s="10" t="s">
        <v>1611</v>
      </c>
    </row>
    <row r="1743" spans="32:32" x14ac:dyDescent="0.25">
      <c r="AF1743" s="10" t="s">
        <v>2391</v>
      </c>
    </row>
    <row r="1744" spans="32:32" x14ac:dyDescent="0.25">
      <c r="AF1744" s="10" t="s">
        <v>1612</v>
      </c>
    </row>
    <row r="1745" spans="32:32" x14ac:dyDescent="0.25">
      <c r="AF1745" s="10" t="s">
        <v>1613</v>
      </c>
    </row>
    <row r="1746" spans="32:32" x14ac:dyDescent="0.25">
      <c r="AF1746" s="10" t="s">
        <v>1614</v>
      </c>
    </row>
    <row r="1747" spans="32:32" x14ac:dyDescent="0.25">
      <c r="AF1747" s="10" t="s">
        <v>1615</v>
      </c>
    </row>
    <row r="1748" spans="32:32" x14ac:dyDescent="0.25">
      <c r="AF1748" s="10" t="s">
        <v>1616</v>
      </c>
    </row>
    <row r="1749" spans="32:32" x14ac:dyDescent="0.25">
      <c r="AF1749" s="10" t="s">
        <v>1617</v>
      </c>
    </row>
    <row r="1750" spans="32:32" x14ac:dyDescent="0.25">
      <c r="AF1750" s="10" t="s">
        <v>1618</v>
      </c>
    </row>
    <row r="1751" spans="32:32" x14ac:dyDescent="0.25">
      <c r="AF1751" s="10" t="s">
        <v>1619</v>
      </c>
    </row>
    <row r="1752" spans="32:32" x14ac:dyDescent="0.25">
      <c r="AF1752" s="10" t="s">
        <v>2392</v>
      </c>
    </row>
    <row r="1753" spans="32:32" x14ac:dyDescent="0.25">
      <c r="AF1753" s="10" t="s">
        <v>1620</v>
      </c>
    </row>
    <row r="1754" spans="32:32" x14ac:dyDescent="0.25">
      <c r="AF1754" s="10" t="s">
        <v>2393</v>
      </c>
    </row>
    <row r="1755" spans="32:32" x14ac:dyDescent="0.25">
      <c r="AF1755" s="10" t="s">
        <v>1621</v>
      </c>
    </row>
    <row r="1756" spans="32:32" x14ac:dyDescent="0.25">
      <c r="AF1756" s="10" t="s">
        <v>2394</v>
      </c>
    </row>
    <row r="1757" spans="32:32" x14ac:dyDescent="0.25">
      <c r="AF1757" s="10" t="s">
        <v>2395</v>
      </c>
    </row>
    <row r="1758" spans="32:32" x14ac:dyDescent="0.25">
      <c r="AF1758" s="10" t="s">
        <v>1622</v>
      </c>
    </row>
    <row r="1759" spans="32:32" x14ac:dyDescent="0.25">
      <c r="AF1759" s="10" t="s">
        <v>1623</v>
      </c>
    </row>
    <row r="1760" spans="32:32" x14ac:dyDescent="0.25">
      <c r="AF1760" s="10" t="s">
        <v>1624</v>
      </c>
    </row>
    <row r="1761" spans="32:32" x14ac:dyDescent="0.25">
      <c r="AF1761" s="10" t="s">
        <v>1625</v>
      </c>
    </row>
    <row r="1762" spans="32:32" x14ac:dyDescent="0.25">
      <c r="AF1762" s="10" t="s">
        <v>1626</v>
      </c>
    </row>
    <row r="1763" spans="32:32" x14ac:dyDescent="0.25">
      <c r="AF1763" s="10" t="s">
        <v>1627</v>
      </c>
    </row>
    <row r="1764" spans="32:32" x14ac:dyDescent="0.25">
      <c r="AF1764" s="10" t="s">
        <v>1628</v>
      </c>
    </row>
    <row r="1765" spans="32:32" x14ac:dyDescent="0.25">
      <c r="AF1765" s="10" t="s">
        <v>2396</v>
      </c>
    </row>
    <row r="1766" spans="32:32" x14ac:dyDescent="0.25">
      <c r="AF1766" s="10" t="s">
        <v>1629</v>
      </c>
    </row>
    <row r="1767" spans="32:32" x14ac:dyDescent="0.25">
      <c r="AF1767" s="10" t="s">
        <v>2397</v>
      </c>
    </row>
    <row r="1768" spans="32:32" x14ac:dyDescent="0.25">
      <c r="AF1768" s="10" t="s">
        <v>1630</v>
      </c>
    </row>
    <row r="1769" spans="32:32" x14ac:dyDescent="0.25">
      <c r="AF1769" s="10" t="s">
        <v>2398</v>
      </c>
    </row>
    <row r="1770" spans="32:32" x14ac:dyDescent="0.25">
      <c r="AF1770" s="10" t="s">
        <v>1631</v>
      </c>
    </row>
    <row r="1771" spans="32:32" x14ac:dyDescent="0.25">
      <c r="AF1771" s="10" t="s">
        <v>1632</v>
      </c>
    </row>
    <row r="1772" spans="32:32" x14ac:dyDescent="0.25">
      <c r="AF1772" s="10" t="s">
        <v>1633</v>
      </c>
    </row>
    <row r="1773" spans="32:32" x14ac:dyDescent="0.25">
      <c r="AF1773" s="10" t="s">
        <v>2399</v>
      </c>
    </row>
    <row r="1774" spans="32:32" x14ac:dyDescent="0.25">
      <c r="AF1774" s="10" t="s">
        <v>1634</v>
      </c>
    </row>
    <row r="1775" spans="32:32" x14ac:dyDescent="0.25">
      <c r="AF1775" s="10" t="s">
        <v>1635</v>
      </c>
    </row>
    <row r="1776" spans="32:32" x14ac:dyDescent="0.25">
      <c r="AF1776" s="10" t="s">
        <v>1636</v>
      </c>
    </row>
    <row r="1777" spans="32:32" x14ac:dyDescent="0.25">
      <c r="AF1777" s="10" t="s">
        <v>2400</v>
      </c>
    </row>
    <row r="1778" spans="32:32" x14ac:dyDescent="0.25">
      <c r="AF1778" s="10" t="s">
        <v>1637</v>
      </c>
    </row>
    <row r="1779" spans="32:32" x14ac:dyDescent="0.25">
      <c r="AF1779" s="10" t="s">
        <v>1638</v>
      </c>
    </row>
    <row r="1780" spans="32:32" x14ac:dyDescent="0.25">
      <c r="AF1780" s="10" t="s">
        <v>2480</v>
      </c>
    </row>
    <row r="1781" spans="32:32" x14ac:dyDescent="0.25">
      <c r="AF1781" s="10" t="s">
        <v>1639</v>
      </c>
    </row>
    <row r="1782" spans="32:32" x14ac:dyDescent="0.25">
      <c r="AF1782" s="10" t="s">
        <v>1640</v>
      </c>
    </row>
    <row r="1783" spans="32:32" x14ac:dyDescent="0.25">
      <c r="AF1783" s="10" t="s">
        <v>1641</v>
      </c>
    </row>
    <row r="1784" spans="32:32" x14ac:dyDescent="0.25">
      <c r="AF1784" s="10" t="s">
        <v>1642</v>
      </c>
    </row>
    <row r="1785" spans="32:32" x14ac:dyDescent="0.25">
      <c r="AF1785" s="10" t="s">
        <v>1643</v>
      </c>
    </row>
    <row r="1786" spans="32:32" x14ac:dyDescent="0.25">
      <c r="AF1786" s="10" t="s">
        <v>1644</v>
      </c>
    </row>
    <row r="1787" spans="32:32" x14ac:dyDescent="0.25">
      <c r="AF1787" s="10" t="s">
        <v>1645</v>
      </c>
    </row>
    <row r="1788" spans="32:32" x14ac:dyDescent="0.25">
      <c r="AF1788" s="10" t="s">
        <v>1646</v>
      </c>
    </row>
    <row r="1789" spans="32:32" x14ac:dyDescent="0.25">
      <c r="AF1789" s="10" t="s">
        <v>1647</v>
      </c>
    </row>
    <row r="1790" spans="32:32" x14ac:dyDescent="0.25">
      <c r="AF1790" s="10" t="s">
        <v>1648</v>
      </c>
    </row>
    <row r="1791" spans="32:32" x14ac:dyDescent="0.25">
      <c r="AF1791" s="10" t="s">
        <v>1649</v>
      </c>
    </row>
    <row r="1792" spans="32:32" x14ac:dyDescent="0.25">
      <c r="AF1792" s="10" t="s">
        <v>1650</v>
      </c>
    </row>
    <row r="1793" spans="32:32" x14ac:dyDescent="0.25">
      <c r="AF1793" s="10" t="s">
        <v>1651</v>
      </c>
    </row>
    <row r="1794" spans="32:32" x14ac:dyDescent="0.25">
      <c r="AF1794" s="10" t="s">
        <v>1652</v>
      </c>
    </row>
    <row r="1795" spans="32:32" x14ac:dyDescent="0.25">
      <c r="AF1795" s="10" t="s">
        <v>1653</v>
      </c>
    </row>
    <row r="1796" spans="32:32" x14ac:dyDescent="0.25">
      <c r="AF1796" s="10" t="s">
        <v>1654</v>
      </c>
    </row>
    <row r="1797" spans="32:32" x14ac:dyDescent="0.25">
      <c r="AF1797" s="10" t="s">
        <v>1655</v>
      </c>
    </row>
    <row r="1798" spans="32:32" x14ac:dyDescent="0.25">
      <c r="AF1798" s="10" t="s">
        <v>2401</v>
      </c>
    </row>
    <row r="1799" spans="32:32" x14ac:dyDescent="0.25">
      <c r="AF1799" s="10" t="s">
        <v>1656</v>
      </c>
    </row>
    <row r="1800" spans="32:32" x14ac:dyDescent="0.25">
      <c r="AF1800" s="10" t="s">
        <v>1657</v>
      </c>
    </row>
    <row r="1801" spans="32:32" x14ac:dyDescent="0.25">
      <c r="AF1801" s="10" t="s">
        <v>2402</v>
      </c>
    </row>
    <row r="1802" spans="32:32" x14ac:dyDescent="0.25">
      <c r="AF1802" s="10" t="s">
        <v>1658</v>
      </c>
    </row>
    <row r="1803" spans="32:32" x14ac:dyDescent="0.25">
      <c r="AF1803" s="10" t="s">
        <v>1659</v>
      </c>
    </row>
    <row r="1804" spans="32:32" x14ac:dyDescent="0.25">
      <c r="AF1804" s="10" t="s">
        <v>1660</v>
      </c>
    </row>
    <row r="1805" spans="32:32" x14ac:dyDescent="0.25">
      <c r="AF1805" s="10" t="s">
        <v>1661</v>
      </c>
    </row>
    <row r="1806" spans="32:32" x14ac:dyDescent="0.25">
      <c r="AF1806" s="10" t="s">
        <v>1662</v>
      </c>
    </row>
    <row r="1807" spans="32:32" x14ac:dyDescent="0.25">
      <c r="AF1807" s="10" t="s">
        <v>1663</v>
      </c>
    </row>
    <row r="1808" spans="32:32" x14ac:dyDescent="0.25">
      <c r="AF1808" s="10" t="s">
        <v>1664</v>
      </c>
    </row>
    <row r="1809" spans="32:32" x14ac:dyDescent="0.25">
      <c r="AF1809" s="10" t="s">
        <v>1665</v>
      </c>
    </row>
    <row r="1810" spans="32:32" x14ac:dyDescent="0.25">
      <c r="AF1810" s="10" t="s">
        <v>1666</v>
      </c>
    </row>
    <row r="1811" spans="32:32" x14ac:dyDescent="0.25">
      <c r="AF1811" s="10" t="s">
        <v>1667</v>
      </c>
    </row>
    <row r="1812" spans="32:32" x14ac:dyDescent="0.25">
      <c r="AF1812" s="10" t="s">
        <v>1668</v>
      </c>
    </row>
    <row r="1813" spans="32:32" x14ac:dyDescent="0.25">
      <c r="AF1813" s="10" t="s">
        <v>1669</v>
      </c>
    </row>
    <row r="1814" spans="32:32" x14ac:dyDescent="0.25">
      <c r="AF1814" s="10" t="s">
        <v>1670</v>
      </c>
    </row>
    <row r="1815" spans="32:32" x14ac:dyDescent="0.25">
      <c r="AF1815" s="10" t="s">
        <v>1671</v>
      </c>
    </row>
    <row r="1816" spans="32:32" x14ac:dyDescent="0.25">
      <c r="AF1816" s="10" t="s">
        <v>1672</v>
      </c>
    </row>
    <row r="1817" spans="32:32" x14ac:dyDescent="0.25">
      <c r="AF1817" s="10" t="s">
        <v>1673</v>
      </c>
    </row>
    <row r="1818" spans="32:32" x14ac:dyDescent="0.25">
      <c r="AF1818" s="10" t="s">
        <v>1674</v>
      </c>
    </row>
    <row r="1819" spans="32:32" x14ac:dyDescent="0.25">
      <c r="AF1819" s="10" t="s">
        <v>1675</v>
      </c>
    </row>
    <row r="1820" spans="32:32" x14ac:dyDescent="0.25">
      <c r="AF1820" s="10" t="s">
        <v>1676</v>
      </c>
    </row>
    <row r="1821" spans="32:32" x14ac:dyDescent="0.25">
      <c r="AF1821" s="10" t="s">
        <v>1677</v>
      </c>
    </row>
    <row r="1822" spans="32:32" x14ac:dyDescent="0.25">
      <c r="AF1822" s="10" t="s">
        <v>1678</v>
      </c>
    </row>
    <row r="1823" spans="32:32" x14ac:dyDescent="0.25">
      <c r="AF1823" s="10" t="s">
        <v>1679</v>
      </c>
    </row>
    <row r="1824" spans="32:32" x14ac:dyDescent="0.25">
      <c r="AF1824" s="10" t="s">
        <v>1680</v>
      </c>
    </row>
    <row r="1825" spans="32:32" x14ac:dyDescent="0.25">
      <c r="AF1825" s="10" t="s">
        <v>1681</v>
      </c>
    </row>
    <row r="1826" spans="32:32" x14ac:dyDescent="0.25">
      <c r="AF1826" s="10" t="s">
        <v>1682</v>
      </c>
    </row>
    <row r="1827" spans="32:32" x14ac:dyDescent="0.25">
      <c r="AF1827" s="10" t="s">
        <v>2403</v>
      </c>
    </row>
    <row r="1828" spans="32:32" x14ac:dyDescent="0.25">
      <c r="AF1828" s="10" t="s">
        <v>1683</v>
      </c>
    </row>
    <row r="1829" spans="32:32" x14ac:dyDescent="0.25">
      <c r="AF1829" s="10" t="s">
        <v>1684</v>
      </c>
    </row>
    <row r="1830" spans="32:32" x14ac:dyDescent="0.25">
      <c r="AF1830" s="10" t="s">
        <v>1685</v>
      </c>
    </row>
    <row r="1831" spans="32:32" x14ac:dyDescent="0.25">
      <c r="AF1831" s="10" t="s">
        <v>1686</v>
      </c>
    </row>
    <row r="1832" spans="32:32" x14ac:dyDescent="0.25">
      <c r="AF1832" s="10" t="s">
        <v>1687</v>
      </c>
    </row>
    <row r="1833" spans="32:32" x14ac:dyDescent="0.25">
      <c r="AF1833" s="10" t="s">
        <v>2404</v>
      </c>
    </row>
    <row r="1834" spans="32:32" x14ac:dyDescent="0.25">
      <c r="AF1834" s="10" t="s">
        <v>2405</v>
      </c>
    </row>
    <row r="1835" spans="32:32" x14ac:dyDescent="0.25">
      <c r="AF1835" s="10" t="s">
        <v>1688</v>
      </c>
    </row>
    <row r="1836" spans="32:32" x14ac:dyDescent="0.25">
      <c r="AF1836" s="10" t="s">
        <v>2406</v>
      </c>
    </row>
    <row r="1837" spans="32:32" x14ac:dyDescent="0.25">
      <c r="AF1837" s="10" t="s">
        <v>1689</v>
      </c>
    </row>
    <row r="1838" spans="32:32" x14ac:dyDescent="0.25">
      <c r="AF1838" s="10" t="s">
        <v>1690</v>
      </c>
    </row>
    <row r="1839" spans="32:32" x14ac:dyDescent="0.25">
      <c r="AF1839" s="10" t="s">
        <v>1691</v>
      </c>
    </row>
    <row r="1840" spans="32:32" x14ac:dyDescent="0.25">
      <c r="AF1840" s="10" t="s">
        <v>1692</v>
      </c>
    </row>
    <row r="1841" spans="32:32" x14ac:dyDescent="0.25">
      <c r="AF1841" s="10" t="s">
        <v>1693</v>
      </c>
    </row>
    <row r="1842" spans="32:32" x14ac:dyDescent="0.25">
      <c r="AF1842" s="10" t="s">
        <v>1694</v>
      </c>
    </row>
    <row r="1843" spans="32:32" x14ac:dyDescent="0.25">
      <c r="AF1843" s="10" t="s">
        <v>2407</v>
      </c>
    </row>
    <row r="1844" spans="32:32" x14ac:dyDescent="0.25">
      <c r="AF1844" s="10" t="s">
        <v>1695</v>
      </c>
    </row>
    <row r="1845" spans="32:32" x14ac:dyDescent="0.25">
      <c r="AF1845" s="10" t="s">
        <v>1696</v>
      </c>
    </row>
    <row r="1846" spans="32:32" x14ac:dyDescent="0.25">
      <c r="AF1846" s="10" t="s">
        <v>1697</v>
      </c>
    </row>
    <row r="1847" spans="32:32" x14ac:dyDescent="0.25">
      <c r="AF1847" s="10" t="s">
        <v>1698</v>
      </c>
    </row>
    <row r="1848" spans="32:32" x14ac:dyDescent="0.25">
      <c r="AF1848" s="10" t="s">
        <v>1699</v>
      </c>
    </row>
    <row r="1849" spans="32:32" x14ac:dyDescent="0.25">
      <c r="AF1849" s="10" t="s">
        <v>1700</v>
      </c>
    </row>
    <row r="1850" spans="32:32" x14ac:dyDescent="0.25">
      <c r="AF1850" s="10" t="s">
        <v>2408</v>
      </c>
    </row>
    <row r="1851" spans="32:32" x14ac:dyDescent="0.25">
      <c r="AF1851" s="10" t="s">
        <v>2409</v>
      </c>
    </row>
    <row r="1852" spans="32:32" x14ac:dyDescent="0.25">
      <c r="AF1852" s="10" t="s">
        <v>1701</v>
      </c>
    </row>
    <row r="1853" spans="32:32" x14ac:dyDescent="0.25">
      <c r="AF1853" s="10" t="s">
        <v>1702</v>
      </c>
    </row>
    <row r="1854" spans="32:32" x14ac:dyDescent="0.25">
      <c r="AF1854" s="10" t="s">
        <v>1703</v>
      </c>
    </row>
    <row r="1855" spans="32:32" x14ac:dyDescent="0.25">
      <c r="AF1855" s="10" t="s">
        <v>1704</v>
      </c>
    </row>
    <row r="1856" spans="32:32" x14ac:dyDescent="0.25">
      <c r="AF1856" s="10" t="s">
        <v>1705</v>
      </c>
    </row>
    <row r="1857" spans="32:32" x14ac:dyDescent="0.25">
      <c r="AF1857" s="10" t="s">
        <v>1706</v>
      </c>
    </row>
    <row r="1858" spans="32:32" x14ac:dyDescent="0.25">
      <c r="AF1858" s="10" t="s">
        <v>2410</v>
      </c>
    </row>
    <row r="1859" spans="32:32" x14ac:dyDescent="0.25">
      <c r="AF1859" s="10" t="s">
        <v>1707</v>
      </c>
    </row>
    <row r="1860" spans="32:32" x14ac:dyDescent="0.25">
      <c r="AF1860" s="10" t="s">
        <v>1708</v>
      </c>
    </row>
    <row r="1861" spans="32:32" x14ac:dyDescent="0.25">
      <c r="AF1861" s="10" t="s">
        <v>1709</v>
      </c>
    </row>
    <row r="1862" spans="32:32" x14ac:dyDescent="0.25">
      <c r="AF1862" s="10" t="s">
        <v>1710</v>
      </c>
    </row>
    <row r="1863" spans="32:32" x14ac:dyDescent="0.25">
      <c r="AF1863" s="10" t="s">
        <v>2411</v>
      </c>
    </row>
    <row r="1864" spans="32:32" x14ac:dyDescent="0.25">
      <c r="AF1864" s="10" t="s">
        <v>2412</v>
      </c>
    </row>
    <row r="1865" spans="32:32" x14ac:dyDescent="0.25">
      <c r="AF1865" s="10" t="s">
        <v>1711</v>
      </c>
    </row>
    <row r="1866" spans="32:32" x14ac:dyDescent="0.25">
      <c r="AF1866" s="10" t="s">
        <v>1712</v>
      </c>
    </row>
    <row r="1867" spans="32:32" x14ac:dyDescent="0.25">
      <c r="AF1867" s="10" t="s">
        <v>1713</v>
      </c>
    </row>
    <row r="1868" spans="32:32" x14ac:dyDescent="0.25">
      <c r="AF1868" s="10" t="s">
        <v>1714</v>
      </c>
    </row>
    <row r="1869" spans="32:32" x14ac:dyDescent="0.25">
      <c r="AF1869" s="10" t="s">
        <v>1715</v>
      </c>
    </row>
    <row r="1870" spans="32:32" x14ac:dyDescent="0.25">
      <c r="AF1870" s="10" t="s">
        <v>2413</v>
      </c>
    </row>
    <row r="1871" spans="32:32" x14ac:dyDescent="0.25">
      <c r="AF1871" s="10" t="s">
        <v>1716</v>
      </c>
    </row>
    <row r="1872" spans="32:32" x14ac:dyDescent="0.25">
      <c r="AF1872" s="10" t="s">
        <v>1717</v>
      </c>
    </row>
    <row r="1873" spans="32:32" x14ac:dyDescent="0.25">
      <c r="AF1873" s="10" t="s">
        <v>1718</v>
      </c>
    </row>
    <row r="1874" spans="32:32" x14ac:dyDescent="0.25">
      <c r="AF1874" s="10" t="s">
        <v>1719</v>
      </c>
    </row>
    <row r="1875" spans="32:32" x14ac:dyDescent="0.25">
      <c r="AF1875" s="10" t="s">
        <v>2414</v>
      </c>
    </row>
    <row r="1876" spans="32:32" x14ac:dyDescent="0.25">
      <c r="AF1876" s="10" t="s">
        <v>2415</v>
      </c>
    </row>
    <row r="1877" spans="32:32" x14ac:dyDescent="0.25">
      <c r="AF1877" s="10" t="s">
        <v>1720</v>
      </c>
    </row>
    <row r="1878" spans="32:32" x14ac:dyDescent="0.25">
      <c r="AF1878" s="10" t="s">
        <v>1721</v>
      </c>
    </row>
    <row r="1879" spans="32:32" x14ac:dyDescent="0.25">
      <c r="AF1879" s="10" t="s">
        <v>1722</v>
      </c>
    </row>
    <row r="1880" spans="32:32" x14ac:dyDescent="0.25">
      <c r="AF1880" s="10" t="s">
        <v>1723</v>
      </c>
    </row>
    <row r="1881" spans="32:32" x14ac:dyDescent="0.25">
      <c r="AF1881" s="10" t="s">
        <v>1724</v>
      </c>
    </row>
    <row r="1882" spans="32:32" x14ac:dyDescent="0.25">
      <c r="AF1882" s="10" t="s">
        <v>1725</v>
      </c>
    </row>
    <row r="1883" spans="32:32" x14ac:dyDescent="0.25">
      <c r="AF1883" s="10" t="s">
        <v>2416</v>
      </c>
    </row>
    <row r="1884" spans="32:32" x14ac:dyDescent="0.25">
      <c r="AF1884" s="10" t="s">
        <v>1726</v>
      </c>
    </row>
    <row r="1885" spans="32:32" x14ac:dyDescent="0.25">
      <c r="AF1885" s="10" t="s">
        <v>1727</v>
      </c>
    </row>
    <row r="1886" spans="32:32" x14ac:dyDescent="0.25">
      <c r="AF1886" s="10" t="s">
        <v>1728</v>
      </c>
    </row>
    <row r="1887" spans="32:32" x14ac:dyDescent="0.25">
      <c r="AF1887" s="10" t="s">
        <v>2417</v>
      </c>
    </row>
    <row r="1888" spans="32:32" x14ac:dyDescent="0.25">
      <c r="AF1888" s="10" t="s">
        <v>1729</v>
      </c>
    </row>
    <row r="1889" spans="32:32" x14ac:dyDescent="0.25">
      <c r="AF1889" s="10" t="s">
        <v>1730</v>
      </c>
    </row>
    <row r="1890" spans="32:32" x14ac:dyDescent="0.25">
      <c r="AF1890" s="10" t="s">
        <v>1731</v>
      </c>
    </row>
    <row r="1891" spans="32:32" x14ac:dyDescent="0.25">
      <c r="AF1891" s="10" t="s">
        <v>1732</v>
      </c>
    </row>
    <row r="1892" spans="32:32" x14ac:dyDescent="0.25">
      <c r="AF1892" s="10" t="s">
        <v>2418</v>
      </c>
    </row>
    <row r="1893" spans="32:32" x14ac:dyDescent="0.25">
      <c r="AF1893" s="10" t="s">
        <v>1733</v>
      </c>
    </row>
    <row r="1894" spans="32:32" x14ac:dyDescent="0.25">
      <c r="AF1894" s="10" t="s">
        <v>1734</v>
      </c>
    </row>
    <row r="1895" spans="32:32" x14ac:dyDescent="0.25">
      <c r="AF1895" s="10" t="s">
        <v>1735</v>
      </c>
    </row>
    <row r="1896" spans="32:32" x14ac:dyDescent="0.25">
      <c r="AF1896" s="10" t="s">
        <v>1736</v>
      </c>
    </row>
    <row r="1897" spans="32:32" x14ac:dyDescent="0.25">
      <c r="AF1897" s="10" t="s">
        <v>1737</v>
      </c>
    </row>
    <row r="1898" spans="32:32" x14ac:dyDescent="0.25">
      <c r="AF1898" s="10" t="s">
        <v>1738</v>
      </c>
    </row>
    <row r="1899" spans="32:32" x14ac:dyDescent="0.25">
      <c r="AF1899" s="10" t="s">
        <v>1739</v>
      </c>
    </row>
    <row r="1900" spans="32:32" x14ac:dyDescent="0.25">
      <c r="AF1900" s="10" t="s">
        <v>1740</v>
      </c>
    </row>
    <row r="1901" spans="32:32" x14ac:dyDescent="0.25">
      <c r="AF1901" s="10" t="s">
        <v>1741</v>
      </c>
    </row>
    <row r="1902" spans="32:32" x14ac:dyDescent="0.25">
      <c r="AF1902" s="10" t="s">
        <v>1742</v>
      </c>
    </row>
    <row r="1903" spans="32:32" x14ac:dyDescent="0.25">
      <c r="AF1903" s="10" t="s">
        <v>1743</v>
      </c>
    </row>
    <row r="1904" spans="32:32" x14ac:dyDescent="0.25">
      <c r="AF1904" s="10" t="s">
        <v>2419</v>
      </c>
    </row>
    <row r="1905" spans="32:32" x14ac:dyDescent="0.25">
      <c r="AF1905" s="10" t="s">
        <v>1744</v>
      </c>
    </row>
    <row r="1906" spans="32:32" x14ac:dyDescent="0.25">
      <c r="AF1906" s="10" t="s">
        <v>1745</v>
      </c>
    </row>
    <row r="1907" spans="32:32" x14ac:dyDescent="0.25">
      <c r="AF1907" s="10" t="s">
        <v>1746</v>
      </c>
    </row>
    <row r="1908" spans="32:32" x14ac:dyDescent="0.25">
      <c r="AF1908" s="10" t="s">
        <v>2420</v>
      </c>
    </row>
    <row r="1909" spans="32:32" x14ac:dyDescent="0.25">
      <c r="AF1909" s="10" t="s">
        <v>1747</v>
      </c>
    </row>
    <row r="1910" spans="32:32" x14ac:dyDescent="0.25">
      <c r="AF1910" s="10" t="s">
        <v>1748</v>
      </c>
    </row>
    <row r="1911" spans="32:32" x14ac:dyDescent="0.25">
      <c r="AF1911" s="10" t="s">
        <v>1749</v>
      </c>
    </row>
    <row r="1912" spans="32:32" x14ac:dyDescent="0.25">
      <c r="AF1912" s="10" t="s">
        <v>1750</v>
      </c>
    </row>
    <row r="1913" spans="32:32" x14ac:dyDescent="0.25">
      <c r="AF1913" s="10" t="s">
        <v>1751</v>
      </c>
    </row>
    <row r="1914" spans="32:32" x14ac:dyDescent="0.25">
      <c r="AF1914" s="10" t="s">
        <v>1752</v>
      </c>
    </row>
    <row r="1915" spans="32:32" x14ac:dyDescent="0.25">
      <c r="AF1915" s="10" t="s">
        <v>2421</v>
      </c>
    </row>
    <row r="1916" spans="32:32" x14ac:dyDescent="0.25">
      <c r="AF1916" s="10" t="s">
        <v>2422</v>
      </c>
    </row>
    <row r="1917" spans="32:32" x14ac:dyDescent="0.25">
      <c r="AF1917" s="10" t="s">
        <v>1753</v>
      </c>
    </row>
    <row r="1918" spans="32:32" x14ac:dyDescent="0.25">
      <c r="AF1918" s="10" t="s">
        <v>1754</v>
      </c>
    </row>
    <row r="1919" spans="32:32" x14ac:dyDescent="0.25">
      <c r="AF1919" s="10" t="s">
        <v>1755</v>
      </c>
    </row>
    <row r="1920" spans="32:32" x14ac:dyDescent="0.25">
      <c r="AF1920" s="10" t="s">
        <v>1756</v>
      </c>
    </row>
    <row r="1921" spans="32:32" x14ac:dyDescent="0.25">
      <c r="AF1921" s="10" t="s">
        <v>1757</v>
      </c>
    </row>
    <row r="1922" spans="32:32" x14ac:dyDescent="0.25">
      <c r="AF1922" s="10" t="s">
        <v>1758</v>
      </c>
    </row>
    <row r="1923" spans="32:32" x14ac:dyDescent="0.25">
      <c r="AF1923" s="10" t="s">
        <v>1759</v>
      </c>
    </row>
    <row r="1924" spans="32:32" x14ac:dyDescent="0.25">
      <c r="AF1924" s="10" t="s">
        <v>2423</v>
      </c>
    </row>
    <row r="1925" spans="32:32" x14ac:dyDescent="0.25">
      <c r="AF1925" s="10" t="s">
        <v>1760</v>
      </c>
    </row>
    <row r="1926" spans="32:32" x14ac:dyDescent="0.25">
      <c r="AF1926" s="10" t="s">
        <v>1761</v>
      </c>
    </row>
    <row r="1927" spans="32:32" x14ac:dyDescent="0.25">
      <c r="AF1927" s="10" t="s">
        <v>2424</v>
      </c>
    </row>
    <row r="1928" spans="32:32" x14ac:dyDescent="0.25">
      <c r="AF1928" s="10" t="s">
        <v>1762</v>
      </c>
    </row>
    <row r="1929" spans="32:32" x14ac:dyDescent="0.25">
      <c r="AF1929" s="10" t="s">
        <v>2425</v>
      </c>
    </row>
    <row r="1930" spans="32:32" x14ac:dyDescent="0.25">
      <c r="AF1930" s="10" t="s">
        <v>1763</v>
      </c>
    </row>
    <row r="1931" spans="32:32" x14ac:dyDescent="0.25">
      <c r="AF1931" s="10" t="s">
        <v>1764</v>
      </c>
    </row>
    <row r="1932" spans="32:32" x14ac:dyDescent="0.25">
      <c r="AF1932" s="10" t="s">
        <v>2426</v>
      </c>
    </row>
    <row r="1933" spans="32:32" x14ac:dyDescent="0.25">
      <c r="AF1933" s="10" t="s">
        <v>1765</v>
      </c>
    </row>
    <row r="1934" spans="32:32" x14ac:dyDescent="0.25">
      <c r="AF1934" s="10" t="s">
        <v>1766</v>
      </c>
    </row>
    <row r="1935" spans="32:32" x14ac:dyDescent="0.25">
      <c r="AF1935" s="10" t="s">
        <v>1767</v>
      </c>
    </row>
    <row r="1936" spans="32:32" x14ac:dyDescent="0.25">
      <c r="AF1936" s="10" t="s">
        <v>1768</v>
      </c>
    </row>
    <row r="1937" spans="32:32" x14ac:dyDescent="0.25">
      <c r="AF1937" s="10" t="s">
        <v>1769</v>
      </c>
    </row>
    <row r="1938" spans="32:32" x14ac:dyDescent="0.25">
      <c r="AF1938" s="10" t="s">
        <v>1770</v>
      </c>
    </row>
    <row r="1939" spans="32:32" x14ac:dyDescent="0.25">
      <c r="AF1939" s="10" t="s">
        <v>2427</v>
      </c>
    </row>
    <row r="1940" spans="32:32" x14ac:dyDescent="0.25">
      <c r="AF1940" s="10" t="s">
        <v>1771</v>
      </c>
    </row>
    <row r="1941" spans="32:32" x14ac:dyDescent="0.25">
      <c r="AF1941" s="10" t="s">
        <v>1772</v>
      </c>
    </row>
    <row r="1942" spans="32:32" x14ac:dyDescent="0.25">
      <c r="AF1942" s="10" t="s">
        <v>1773</v>
      </c>
    </row>
    <row r="1943" spans="32:32" x14ac:dyDescent="0.25">
      <c r="AF1943" s="10" t="s">
        <v>1774</v>
      </c>
    </row>
    <row r="1944" spans="32:32" x14ac:dyDescent="0.25">
      <c r="AF1944" s="10" t="s">
        <v>1775</v>
      </c>
    </row>
    <row r="1945" spans="32:32" x14ac:dyDescent="0.25">
      <c r="AF1945" s="10" t="s">
        <v>2428</v>
      </c>
    </row>
    <row r="1946" spans="32:32" x14ac:dyDescent="0.25">
      <c r="AF1946" s="10" t="s">
        <v>1776</v>
      </c>
    </row>
    <row r="1947" spans="32:32" x14ac:dyDescent="0.25">
      <c r="AF1947" s="10" t="s">
        <v>1777</v>
      </c>
    </row>
    <row r="1948" spans="32:32" x14ac:dyDescent="0.25">
      <c r="AF1948" s="10" t="s">
        <v>1778</v>
      </c>
    </row>
    <row r="1949" spans="32:32" x14ac:dyDescent="0.25">
      <c r="AF1949" s="10" t="s">
        <v>1779</v>
      </c>
    </row>
    <row r="1950" spans="32:32" x14ac:dyDescent="0.25">
      <c r="AF1950" s="10" t="s">
        <v>1780</v>
      </c>
    </row>
    <row r="1951" spans="32:32" x14ac:dyDescent="0.25">
      <c r="AF1951" s="10" t="s">
        <v>1781</v>
      </c>
    </row>
    <row r="1952" spans="32:32" x14ac:dyDescent="0.25">
      <c r="AF1952" s="10" t="s">
        <v>1782</v>
      </c>
    </row>
    <row r="1953" spans="32:32" x14ac:dyDescent="0.25">
      <c r="AF1953" s="10" t="s">
        <v>1783</v>
      </c>
    </row>
    <row r="1954" spans="32:32" x14ac:dyDescent="0.25">
      <c r="AF1954" s="10" t="s">
        <v>1784</v>
      </c>
    </row>
    <row r="1955" spans="32:32" x14ac:dyDescent="0.25">
      <c r="AF1955" s="10" t="s">
        <v>1785</v>
      </c>
    </row>
    <row r="1956" spans="32:32" x14ac:dyDescent="0.25">
      <c r="AF1956" s="10" t="s">
        <v>1786</v>
      </c>
    </row>
    <row r="1957" spans="32:32" x14ac:dyDescent="0.25">
      <c r="AF1957" s="10" t="s">
        <v>1787</v>
      </c>
    </row>
    <row r="1958" spans="32:32" x14ac:dyDescent="0.25">
      <c r="AF1958" s="10" t="s">
        <v>1788</v>
      </c>
    </row>
    <row r="1959" spans="32:32" x14ac:dyDescent="0.25">
      <c r="AF1959" s="10" t="s">
        <v>2429</v>
      </c>
    </row>
    <row r="1960" spans="32:32" x14ac:dyDescent="0.25">
      <c r="AF1960" s="10" t="s">
        <v>1789</v>
      </c>
    </row>
    <row r="1961" spans="32:32" x14ac:dyDescent="0.25">
      <c r="AF1961" s="10" t="s">
        <v>1790</v>
      </c>
    </row>
    <row r="1962" spans="32:32" x14ac:dyDescent="0.25">
      <c r="AF1962" s="10" t="s">
        <v>2430</v>
      </c>
    </row>
    <row r="1963" spans="32:32" x14ac:dyDescent="0.25">
      <c r="AF1963" s="10" t="s">
        <v>1791</v>
      </c>
    </row>
    <row r="1964" spans="32:32" x14ac:dyDescent="0.25">
      <c r="AF1964" s="10" t="s">
        <v>1792</v>
      </c>
    </row>
    <row r="1965" spans="32:32" x14ac:dyDescent="0.25">
      <c r="AF1965" s="10" t="s">
        <v>1793</v>
      </c>
    </row>
    <row r="1966" spans="32:32" x14ac:dyDescent="0.25">
      <c r="AF1966" s="10" t="s">
        <v>1794</v>
      </c>
    </row>
    <row r="1967" spans="32:32" x14ac:dyDescent="0.25">
      <c r="AF1967" s="10" t="s">
        <v>1795</v>
      </c>
    </row>
    <row r="1968" spans="32:32" x14ac:dyDescent="0.25">
      <c r="AF1968" s="10" t="s">
        <v>1796</v>
      </c>
    </row>
    <row r="1969" spans="32:32" x14ac:dyDescent="0.25">
      <c r="AF1969" s="10" t="s">
        <v>1797</v>
      </c>
    </row>
    <row r="1970" spans="32:32" x14ac:dyDescent="0.25">
      <c r="AF1970" s="10" t="s">
        <v>2431</v>
      </c>
    </row>
    <row r="1971" spans="32:32" x14ac:dyDescent="0.25">
      <c r="AF1971" s="10" t="s">
        <v>2432</v>
      </c>
    </row>
    <row r="1972" spans="32:32" x14ac:dyDescent="0.25">
      <c r="AF1972" s="10" t="s">
        <v>1798</v>
      </c>
    </row>
    <row r="1973" spans="32:32" x14ac:dyDescent="0.25">
      <c r="AF1973" s="10" t="s">
        <v>1799</v>
      </c>
    </row>
    <row r="1974" spans="32:32" x14ac:dyDescent="0.25">
      <c r="AF1974" s="10" t="s">
        <v>2433</v>
      </c>
    </row>
    <row r="1975" spans="32:32" x14ac:dyDescent="0.25">
      <c r="AF1975" s="10" t="s">
        <v>1800</v>
      </c>
    </row>
    <row r="1976" spans="32:32" x14ac:dyDescent="0.25">
      <c r="AF1976" s="10" t="s">
        <v>2434</v>
      </c>
    </row>
    <row r="1977" spans="32:32" x14ac:dyDescent="0.25">
      <c r="AF1977" s="10" t="s">
        <v>1801</v>
      </c>
    </row>
    <row r="1978" spans="32:32" x14ac:dyDescent="0.25">
      <c r="AF1978" s="10" t="s">
        <v>1802</v>
      </c>
    </row>
    <row r="1979" spans="32:32" x14ac:dyDescent="0.25">
      <c r="AF1979" s="10" t="s">
        <v>1803</v>
      </c>
    </row>
    <row r="1980" spans="32:32" x14ac:dyDescent="0.25">
      <c r="AF1980" s="10" t="s">
        <v>1804</v>
      </c>
    </row>
    <row r="1981" spans="32:32" x14ac:dyDescent="0.25">
      <c r="AF1981" s="10" t="s">
        <v>1805</v>
      </c>
    </row>
    <row r="1982" spans="32:32" x14ac:dyDescent="0.25">
      <c r="AF1982" s="10" t="s">
        <v>1806</v>
      </c>
    </row>
    <row r="1983" spans="32:32" x14ac:dyDescent="0.25">
      <c r="AF1983" s="10" t="s">
        <v>2435</v>
      </c>
    </row>
    <row r="1984" spans="32:32" x14ac:dyDescent="0.25">
      <c r="AF1984" s="10" t="s">
        <v>1807</v>
      </c>
    </row>
    <row r="1985" spans="32:32" x14ac:dyDescent="0.25">
      <c r="AF1985" s="10" t="s">
        <v>1808</v>
      </c>
    </row>
    <row r="1986" spans="32:32" x14ac:dyDescent="0.25">
      <c r="AF1986" s="10" t="s">
        <v>1809</v>
      </c>
    </row>
    <row r="1987" spans="32:32" x14ac:dyDescent="0.25">
      <c r="AF1987" s="10" t="s">
        <v>2436</v>
      </c>
    </row>
    <row r="1988" spans="32:32" x14ac:dyDescent="0.25">
      <c r="AF1988" s="10" t="s">
        <v>1810</v>
      </c>
    </row>
    <row r="1989" spans="32:32" x14ac:dyDescent="0.25">
      <c r="AF1989" s="10" t="s">
        <v>1811</v>
      </c>
    </row>
    <row r="1990" spans="32:32" x14ac:dyDescent="0.25">
      <c r="AF1990" s="10" t="s">
        <v>1812</v>
      </c>
    </row>
    <row r="1991" spans="32:32" x14ac:dyDescent="0.25">
      <c r="AF1991" s="10" t="s">
        <v>1813</v>
      </c>
    </row>
    <row r="1992" spans="32:32" x14ac:dyDescent="0.25">
      <c r="AF1992" s="10" t="s">
        <v>1814</v>
      </c>
    </row>
    <row r="1993" spans="32:32" x14ac:dyDescent="0.25">
      <c r="AF1993" s="10" t="s">
        <v>1815</v>
      </c>
    </row>
    <row r="1994" spans="32:32" x14ac:dyDescent="0.25">
      <c r="AF1994" s="10" t="s">
        <v>1816</v>
      </c>
    </row>
    <row r="1995" spans="32:32" x14ac:dyDescent="0.25">
      <c r="AF1995" s="10" t="s">
        <v>1817</v>
      </c>
    </row>
    <row r="1996" spans="32:32" x14ac:dyDescent="0.25">
      <c r="AF1996" s="10" t="s">
        <v>1818</v>
      </c>
    </row>
    <row r="1997" spans="32:32" x14ac:dyDescent="0.25">
      <c r="AF1997" s="10" t="s">
        <v>2437</v>
      </c>
    </row>
    <row r="1998" spans="32:32" x14ac:dyDescent="0.25">
      <c r="AF1998" s="10" t="s">
        <v>1819</v>
      </c>
    </row>
    <row r="1999" spans="32:32" x14ac:dyDescent="0.25">
      <c r="AF1999" s="10" t="s">
        <v>1820</v>
      </c>
    </row>
    <row r="2000" spans="32:32" x14ac:dyDescent="0.25">
      <c r="AF2000" s="10" t="s">
        <v>1821</v>
      </c>
    </row>
    <row r="2001" spans="32:32" x14ac:dyDescent="0.25">
      <c r="AF2001" s="10" t="s">
        <v>1822</v>
      </c>
    </row>
    <row r="2002" spans="32:32" x14ac:dyDescent="0.25">
      <c r="AF2002" s="10" t="s">
        <v>1823</v>
      </c>
    </row>
    <row r="2003" spans="32:32" x14ac:dyDescent="0.25">
      <c r="AF2003" s="10" t="s">
        <v>1824</v>
      </c>
    </row>
    <row r="2004" spans="32:32" x14ac:dyDescent="0.25">
      <c r="AF2004" s="10" t="s">
        <v>1825</v>
      </c>
    </row>
    <row r="2005" spans="32:32" x14ac:dyDescent="0.25">
      <c r="AF2005" s="10" t="s">
        <v>1826</v>
      </c>
    </row>
    <row r="2006" spans="32:32" x14ac:dyDescent="0.25">
      <c r="AF2006" s="10" t="s">
        <v>1827</v>
      </c>
    </row>
    <row r="2007" spans="32:32" x14ac:dyDescent="0.25">
      <c r="AF2007" s="10" t="s">
        <v>1828</v>
      </c>
    </row>
    <row r="2008" spans="32:32" x14ac:dyDescent="0.25">
      <c r="AF2008" s="10" t="s">
        <v>1829</v>
      </c>
    </row>
    <row r="2009" spans="32:32" x14ac:dyDescent="0.25">
      <c r="AF2009" s="10" t="s">
        <v>1830</v>
      </c>
    </row>
    <row r="2010" spans="32:32" x14ac:dyDescent="0.25">
      <c r="AF2010" s="10" t="s">
        <v>1831</v>
      </c>
    </row>
    <row r="2011" spans="32:32" x14ac:dyDescent="0.25">
      <c r="AF2011" s="10" t="s">
        <v>2486</v>
      </c>
    </row>
    <row r="2012" spans="32:32" x14ac:dyDescent="0.25">
      <c r="AF2012" s="10" t="s">
        <v>1832</v>
      </c>
    </row>
    <row r="2013" spans="32:32" x14ac:dyDescent="0.25">
      <c r="AF2013" s="10" t="s">
        <v>1833</v>
      </c>
    </row>
    <row r="2014" spans="32:32" x14ac:dyDescent="0.25">
      <c r="AF2014" s="10" t="s">
        <v>1834</v>
      </c>
    </row>
    <row r="2015" spans="32:32" x14ac:dyDescent="0.25">
      <c r="AF2015" s="10" t="s">
        <v>1835</v>
      </c>
    </row>
    <row r="2016" spans="32:32" x14ac:dyDescent="0.25">
      <c r="AF2016" s="10" t="s">
        <v>1836</v>
      </c>
    </row>
    <row r="2017" spans="32:32" x14ac:dyDescent="0.25">
      <c r="AF2017" s="10" t="s">
        <v>1837</v>
      </c>
    </row>
    <row r="2018" spans="32:32" x14ac:dyDescent="0.25">
      <c r="AF2018" s="10" t="s">
        <v>1838</v>
      </c>
    </row>
    <row r="2019" spans="32:32" x14ac:dyDescent="0.25">
      <c r="AF2019" s="10" t="s">
        <v>1839</v>
      </c>
    </row>
    <row r="2020" spans="32:32" x14ac:dyDescent="0.25">
      <c r="AF2020" s="10" t="s">
        <v>1840</v>
      </c>
    </row>
    <row r="2021" spans="32:32" x14ac:dyDescent="0.25">
      <c r="AF2021" s="10" t="s">
        <v>1841</v>
      </c>
    </row>
    <row r="2022" spans="32:32" x14ac:dyDescent="0.25">
      <c r="AF2022" s="10" t="s">
        <v>1842</v>
      </c>
    </row>
    <row r="2023" spans="32:32" x14ac:dyDescent="0.25">
      <c r="AF2023" s="10" t="s">
        <v>1843</v>
      </c>
    </row>
    <row r="2024" spans="32:32" x14ac:dyDescent="0.25">
      <c r="AF2024" s="10" t="s">
        <v>1844</v>
      </c>
    </row>
    <row r="2025" spans="32:32" x14ac:dyDescent="0.25">
      <c r="AF2025" s="10" t="s">
        <v>1845</v>
      </c>
    </row>
    <row r="2026" spans="32:32" x14ac:dyDescent="0.25">
      <c r="AF2026" s="10" t="s">
        <v>2438</v>
      </c>
    </row>
    <row r="2027" spans="32:32" x14ac:dyDescent="0.25">
      <c r="AF2027" s="10" t="s">
        <v>1846</v>
      </c>
    </row>
    <row r="2028" spans="32:32" x14ac:dyDescent="0.25">
      <c r="AF2028" s="10" t="s">
        <v>1847</v>
      </c>
    </row>
    <row r="2029" spans="32:32" x14ac:dyDescent="0.25">
      <c r="AF2029" s="10" t="s">
        <v>1848</v>
      </c>
    </row>
    <row r="2030" spans="32:32" x14ac:dyDescent="0.25">
      <c r="AF2030" s="10" t="s">
        <v>1849</v>
      </c>
    </row>
    <row r="2031" spans="32:32" x14ac:dyDescent="0.25">
      <c r="AF2031" s="10" t="s">
        <v>1850</v>
      </c>
    </row>
    <row r="2032" spans="32:32" x14ac:dyDescent="0.25">
      <c r="AF2032" s="10" t="s">
        <v>1851</v>
      </c>
    </row>
    <row r="2033" spans="32:32" x14ac:dyDescent="0.25">
      <c r="AF2033" s="10" t="s">
        <v>2439</v>
      </c>
    </row>
    <row r="2034" spans="32:32" x14ac:dyDescent="0.25">
      <c r="AF2034" s="10" t="s">
        <v>1852</v>
      </c>
    </row>
    <row r="2035" spans="32:32" x14ac:dyDescent="0.25">
      <c r="AF2035" s="10" t="s">
        <v>1853</v>
      </c>
    </row>
    <row r="2036" spans="32:32" x14ac:dyDescent="0.25">
      <c r="AF2036" s="10" t="s">
        <v>2440</v>
      </c>
    </row>
    <row r="2037" spans="32:32" x14ac:dyDescent="0.25">
      <c r="AF2037" s="10" t="s">
        <v>1854</v>
      </c>
    </row>
    <row r="2038" spans="32:32" x14ac:dyDescent="0.25">
      <c r="AF2038" s="10" t="s">
        <v>1855</v>
      </c>
    </row>
    <row r="2039" spans="32:32" x14ac:dyDescent="0.25">
      <c r="AF2039" s="10" t="s">
        <v>1856</v>
      </c>
    </row>
    <row r="2040" spans="32:32" x14ac:dyDescent="0.25">
      <c r="AF2040" s="10" t="s">
        <v>1857</v>
      </c>
    </row>
    <row r="2041" spans="32:32" x14ac:dyDescent="0.25">
      <c r="AF2041" s="10" t="s">
        <v>1858</v>
      </c>
    </row>
    <row r="2042" spans="32:32" x14ac:dyDescent="0.25">
      <c r="AF2042" s="10" t="s">
        <v>2441</v>
      </c>
    </row>
    <row r="2043" spans="32:32" x14ac:dyDescent="0.25">
      <c r="AF2043" s="10" t="s">
        <v>1859</v>
      </c>
    </row>
    <row r="2044" spans="32:32" x14ac:dyDescent="0.25">
      <c r="AF2044" s="10" t="s">
        <v>1860</v>
      </c>
    </row>
    <row r="2045" spans="32:32" x14ac:dyDescent="0.25">
      <c r="AF2045" s="10" t="s">
        <v>1861</v>
      </c>
    </row>
    <row r="2046" spans="32:32" x14ac:dyDescent="0.25">
      <c r="AF2046" s="10" t="s">
        <v>1862</v>
      </c>
    </row>
    <row r="2047" spans="32:32" x14ac:dyDescent="0.25">
      <c r="AF2047" s="10" t="s">
        <v>1863</v>
      </c>
    </row>
    <row r="2048" spans="32:32" x14ac:dyDescent="0.25">
      <c r="AF2048" s="10" t="s">
        <v>2442</v>
      </c>
    </row>
    <row r="2049" spans="32:32" x14ac:dyDescent="0.25">
      <c r="AF2049" s="10" t="s">
        <v>1864</v>
      </c>
    </row>
    <row r="2050" spans="32:32" x14ac:dyDescent="0.25">
      <c r="AF2050" s="10" t="s">
        <v>1865</v>
      </c>
    </row>
    <row r="2051" spans="32:32" x14ac:dyDescent="0.25">
      <c r="AF2051" s="10" t="s">
        <v>1866</v>
      </c>
    </row>
    <row r="2052" spans="32:32" x14ac:dyDescent="0.25">
      <c r="AF2052" s="10" t="s">
        <v>2443</v>
      </c>
    </row>
    <row r="2053" spans="32:32" x14ac:dyDescent="0.25">
      <c r="AF2053" s="10" t="s">
        <v>1867</v>
      </c>
    </row>
    <row r="2054" spans="32:32" x14ac:dyDescent="0.25">
      <c r="AF2054" s="10" t="s">
        <v>2444</v>
      </c>
    </row>
    <row r="2055" spans="32:32" x14ac:dyDescent="0.25">
      <c r="AF2055" s="10" t="s">
        <v>1868</v>
      </c>
    </row>
    <row r="2056" spans="32:32" x14ac:dyDescent="0.25">
      <c r="AF2056" s="10" t="s">
        <v>1869</v>
      </c>
    </row>
    <row r="2057" spans="32:32" x14ac:dyDescent="0.25">
      <c r="AF2057" s="10" t="s">
        <v>2445</v>
      </c>
    </row>
    <row r="2058" spans="32:32" x14ac:dyDescent="0.25">
      <c r="AF2058" s="10" t="s">
        <v>2446</v>
      </c>
    </row>
    <row r="2059" spans="32:32" x14ac:dyDescent="0.25">
      <c r="AF2059" s="10" t="s">
        <v>1870</v>
      </c>
    </row>
    <row r="2060" spans="32:32" x14ac:dyDescent="0.25">
      <c r="AF2060" s="10" t="s">
        <v>1871</v>
      </c>
    </row>
    <row r="2061" spans="32:32" x14ac:dyDescent="0.25">
      <c r="AF2061" s="10" t="s">
        <v>1872</v>
      </c>
    </row>
    <row r="2062" spans="32:32" x14ac:dyDescent="0.25">
      <c r="AF2062" s="10" t="s">
        <v>1873</v>
      </c>
    </row>
    <row r="2063" spans="32:32" x14ac:dyDescent="0.25">
      <c r="AF2063" s="10" t="s">
        <v>1874</v>
      </c>
    </row>
    <row r="2064" spans="32:32" x14ac:dyDescent="0.25">
      <c r="AF2064" s="10" t="s">
        <v>1875</v>
      </c>
    </row>
    <row r="2065" spans="32:32" x14ac:dyDescent="0.25">
      <c r="AF2065" s="10" t="s">
        <v>1876</v>
      </c>
    </row>
    <row r="2066" spans="32:32" x14ac:dyDescent="0.25">
      <c r="AF2066" s="10" t="s">
        <v>1877</v>
      </c>
    </row>
    <row r="2067" spans="32:32" x14ac:dyDescent="0.25">
      <c r="AF2067" s="10" t="s">
        <v>1878</v>
      </c>
    </row>
    <row r="2068" spans="32:32" x14ac:dyDescent="0.25">
      <c r="AF2068" s="10" t="s">
        <v>1879</v>
      </c>
    </row>
    <row r="2069" spans="32:32" x14ac:dyDescent="0.25">
      <c r="AF2069" s="10" t="s">
        <v>1880</v>
      </c>
    </row>
    <row r="2070" spans="32:32" x14ac:dyDescent="0.25">
      <c r="AF2070" s="10" t="s">
        <v>1881</v>
      </c>
    </row>
    <row r="2071" spans="32:32" x14ac:dyDescent="0.25">
      <c r="AF2071" s="10" t="s">
        <v>1882</v>
      </c>
    </row>
    <row r="2072" spans="32:32" x14ac:dyDescent="0.25">
      <c r="AF2072" s="10" t="s">
        <v>2447</v>
      </c>
    </row>
    <row r="2073" spans="32:32" x14ac:dyDescent="0.25">
      <c r="AF2073" s="10" t="s">
        <v>1883</v>
      </c>
    </row>
    <row r="2074" spans="32:32" x14ac:dyDescent="0.25">
      <c r="AF2074" s="10" t="s">
        <v>1884</v>
      </c>
    </row>
    <row r="2075" spans="32:32" x14ac:dyDescent="0.25">
      <c r="AF2075" s="10" t="s">
        <v>1885</v>
      </c>
    </row>
    <row r="2076" spans="32:32" x14ac:dyDescent="0.25">
      <c r="AF2076" s="10" t="s">
        <v>1886</v>
      </c>
    </row>
    <row r="2077" spans="32:32" x14ac:dyDescent="0.25">
      <c r="AF2077" s="10" t="s">
        <v>1887</v>
      </c>
    </row>
    <row r="2078" spans="32:32" x14ac:dyDescent="0.25">
      <c r="AF2078" s="10" t="s">
        <v>1888</v>
      </c>
    </row>
    <row r="2079" spans="32:32" x14ac:dyDescent="0.25">
      <c r="AF2079" s="10" t="s">
        <v>1889</v>
      </c>
    </row>
    <row r="2080" spans="32:32" x14ac:dyDescent="0.25">
      <c r="AF2080" s="10" t="s">
        <v>1890</v>
      </c>
    </row>
    <row r="2081" spans="32:32" x14ac:dyDescent="0.25">
      <c r="AF2081" s="10" t="s">
        <v>1891</v>
      </c>
    </row>
    <row r="2082" spans="32:32" x14ac:dyDescent="0.25">
      <c r="AF2082" s="10" t="s">
        <v>1892</v>
      </c>
    </row>
    <row r="2083" spans="32:32" x14ac:dyDescent="0.25">
      <c r="AF2083" s="10" t="s">
        <v>1893</v>
      </c>
    </row>
    <row r="2084" spans="32:32" x14ac:dyDescent="0.25">
      <c r="AF2084" s="10" t="s">
        <v>1894</v>
      </c>
    </row>
    <row r="2085" spans="32:32" x14ac:dyDescent="0.25">
      <c r="AF2085" s="10" t="s">
        <v>1895</v>
      </c>
    </row>
    <row r="2086" spans="32:32" x14ac:dyDescent="0.25">
      <c r="AF2086" s="10" t="s">
        <v>1896</v>
      </c>
    </row>
    <row r="2087" spans="32:32" x14ac:dyDescent="0.25">
      <c r="AF2087" s="10" t="s">
        <v>1897</v>
      </c>
    </row>
    <row r="2088" spans="32:32" x14ac:dyDescent="0.25">
      <c r="AF2088" s="10" t="s">
        <v>2448</v>
      </c>
    </row>
    <row r="2089" spans="32:32" x14ac:dyDescent="0.25">
      <c r="AF2089" s="10" t="s">
        <v>1898</v>
      </c>
    </row>
    <row r="2090" spans="32:32" x14ac:dyDescent="0.25">
      <c r="AF2090" s="10" t="s">
        <v>1899</v>
      </c>
    </row>
    <row r="2091" spans="32:32" x14ac:dyDescent="0.25">
      <c r="AF2091" s="10" t="s">
        <v>2449</v>
      </c>
    </row>
    <row r="2092" spans="32:32" x14ac:dyDescent="0.25">
      <c r="AF2092" s="10" t="s">
        <v>1900</v>
      </c>
    </row>
    <row r="2093" spans="32:32" x14ac:dyDescent="0.25">
      <c r="AF2093" s="10" t="s">
        <v>1901</v>
      </c>
    </row>
    <row r="2094" spans="32:32" x14ac:dyDescent="0.25">
      <c r="AF2094" s="10" t="s">
        <v>1902</v>
      </c>
    </row>
    <row r="2095" spans="32:32" x14ac:dyDescent="0.25">
      <c r="AF2095" s="10" t="s">
        <v>1903</v>
      </c>
    </row>
    <row r="2096" spans="32:32" x14ac:dyDescent="0.25">
      <c r="AF2096" s="10" t="s">
        <v>1904</v>
      </c>
    </row>
    <row r="2097" spans="32:32" x14ac:dyDescent="0.25">
      <c r="AF2097" s="10" t="s">
        <v>1905</v>
      </c>
    </row>
    <row r="2098" spans="32:32" x14ac:dyDescent="0.25">
      <c r="AF2098" s="10" t="s">
        <v>2450</v>
      </c>
    </row>
    <row r="2099" spans="32:32" x14ac:dyDescent="0.25">
      <c r="AF2099" s="10" t="s">
        <v>1906</v>
      </c>
    </row>
    <row r="2100" spans="32:32" x14ac:dyDescent="0.25">
      <c r="AF2100" s="10" t="s">
        <v>1907</v>
      </c>
    </row>
    <row r="2101" spans="32:32" x14ac:dyDescent="0.25">
      <c r="AF2101" s="10" t="s">
        <v>2451</v>
      </c>
    </row>
    <row r="2102" spans="32:32" x14ac:dyDescent="0.25">
      <c r="AF2102" s="10" t="s">
        <v>1908</v>
      </c>
    </row>
    <row r="2103" spans="32:32" x14ac:dyDescent="0.25">
      <c r="AF2103" s="10" t="s">
        <v>1909</v>
      </c>
    </row>
    <row r="2104" spans="32:32" x14ac:dyDescent="0.25">
      <c r="AF2104" s="10" t="s">
        <v>1910</v>
      </c>
    </row>
    <row r="2105" spans="32:32" x14ac:dyDescent="0.25">
      <c r="AF2105" s="10" t="s">
        <v>1911</v>
      </c>
    </row>
    <row r="2106" spans="32:32" x14ac:dyDescent="0.25">
      <c r="AF2106" s="10" t="s">
        <v>1912</v>
      </c>
    </row>
    <row r="2107" spans="32:32" x14ac:dyDescent="0.25">
      <c r="AF2107" s="10" t="s">
        <v>2452</v>
      </c>
    </row>
    <row r="2108" spans="32:32" x14ac:dyDescent="0.25">
      <c r="AF2108" s="10" t="s">
        <v>2453</v>
      </c>
    </row>
    <row r="2109" spans="32:32" x14ac:dyDescent="0.25">
      <c r="AF2109" s="10" t="s">
        <v>1913</v>
      </c>
    </row>
    <row r="2110" spans="32:32" x14ac:dyDescent="0.25">
      <c r="AF2110" s="10" t="s">
        <v>1914</v>
      </c>
    </row>
    <row r="2111" spans="32:32" x14ac:dyDescent="0.25">
      <c r="AF2111" s="10" t="s">
        <v>1915</v>
      </c>
    </row>
    <row r="2112" spans="32:32" x14ac:dyDescent="0.25">
      <c r="AF2112" s="10" t="s">
        <v>1916</v>
      </c>
    </row>
    <row r="2113" spans="32:32" x14ac:dyDescent="0.25">
      <c r="AF2113" s="10" t="s">
        <v>1917</v>
      </c>
    </row>
    <row r="2114" spans="32:32" x14ac:dyDescent="0.25">
      <c r="AF2114" s="10" t="s">
        <v>1918</v>
      </c>
    </row>
    <row r="2115" spans="32:32" x14ac:dyDescent="0.25">
      <c r="AF2115" s="10" t="s">
        <v>1919</v>
      </c>
    </row>
    <row r="2116" spans="32:32" x14ac:dyDescent="0.25">
      <c r="AF2116" s="10" t="s">
        <v>1920</v>
      </c>
    </row>
    <row r="2117" spans="32:32" x14ac:dyDescent="0.25">
      <c r="AF2117" s="10" t="s">
        <v>1921</v>
      </c>
    </row>
    <row r="2118" spans="32:32" x14ac:dyDescent="0.25">
      <c r="AF2118" s="10" t="s">
        <v>1922</v>
      </c>
    </row>
    <row r="2119" spans="32:32" x14ac:dyDescent="0.25">
      <c r="AF2119" s="10" t="s">
        <v>1923</v>
      </c>
    </row>
    <row r="2120" spans="32:32" x14ac:dyDescent="0.25">
      <c r="AF2120" s="10" t="s">
        <v>1924</v>
      </c>
    </row>
    <row r="2121" spans="32:32" x14ac:dyDescent="0.25">
      <c r="AF2121" s="10" t="s">
        <v>1925</v>
      </c>
    </row>
    <row r="2122" spans="32:32" x14ac:dyDescent="0.25">
      <c r="AF2122" s="10" t="s">
        <v>1926</v>
      </c>
    </row>
    <row r="2123" spans="32:32" x14ac:dyDescent="0.25">
      <c r="AF2123" s="10" t="s">
        <v>1927</v>
      </c>
    </row>
    <row r="2124" spans="32:32" x14ac:dyDescent="0.25">
      <c r="AF2124" s="10" t="s">
        <v>1928</v>
      </c>
    </row>
    <row r="2125" spans="32:32" x14ac:dyDescent="0.25">
      <c r="AF2125" s="10" t="s">
        <v>1929</v>
      </c>
    </row>
    <row r="2126" spans="32:32" x14ac:dyDescent="0.25">
      <c r="AF2126" s="10" t="s">
        <v>2454</v>
      </c>
    </row>
    <row r="2127" spans="32:32" x14ac:dyDescent="0.25">
      <c r="AF2127" s="10" t="s">
        <v>1930</v>
      </c>
    </row>
    <row r="2128" spans="32:32" x14ac:dyDescent="0.25">
      <c r="AF2128" s="10" t="s">
        <v>1931</v>
      </c>
    </row>
    <row r="2129" spans="32:32" x14ac:dyDescent="0.25">
      <c r="AF2129" s="10" t="s">
        <v>1932</v>
      </c>
    </row>
    <row r="2130" spans="32:32" x14ac:dyDescent="0.25">
      <c r="AF2130" s="10" t="s">
        <v>1933</v>
      </c>
    </row>
    <row r="2131" spans="32:32" x14ac:dyDescent="0.25">
      <c r="AF2131" s="10" t="s">
        <v>2455</v>
      </c>
    </row>
    <row r="2132" spans="32:32" x14ac:dyDescent="0.25">
      <c r="AF2132" s="10" t="s">
        <v>1934</v>
      </c>
    </row>
    <row r="2133" spans="32:32" x14ac:dyDescent="0.25">
      <c r="AF2133" s="10" t="s">
        <v>1935</v>
      </c>
    </row>
    <row r="2134" spans="32:32" x14ac:dyDescent="0.25">
      <c r="AF2134" s="10" t="s">
        <v>1936</v>
      </c>
    </row>
    <row r="2135" spans="32:32" x14ac:dyDescent="0.25">
      <c r="AF2135" s="10" t="s">
        <v>1937</v>
      </c>
    </row>
    <row r="2136" spans="32:32" x14ac:dyDescent="0.25">
      <c r="AF2136" s="10" t="s">
        <v>1938</v>
      </c>
    </row>
    <row r="2137" spans="32:32" x14ac:dyDescent="0.25">
      <c r="AF2137" s="10" t="s">
        <v>1939</v>
      </c>
    </row>
    <row r="2138" spans="32:32" x14ac:dyDescent="0.25">
      <c r="AF2138" s="10" t="s">
        <v>1940</v>
      </c>
    </row>
    <row r="2139" spans="32:32" x14ac:dyDescent="0.25">
      <c r="AF2139" s="10" t="s">
        <v>2456</v>
      </c>
    </row>
    <row r="2140" spans="32:32" x14ac:dyDescent="0.25">
      <c r="AF2140" s="10" t="s">
        <v>1941</v>
      </c>
    </row>
    <row r="2141" spans="32:32" x14ac:dyDescent="0.25">
      <c r="AF2141" s="10" t="s">
        <v>1942</v>
      </c>
    </row>
    <row r="2142" spans="32:32" x14ac:dyDescent="0.25">
      <c r="AF2142" s="10" t="s">
        <v>1943</v>
      </c>
    </row>
    <row r="2143" spans="32:32" x14ac:dyDescent="0.25">
      <c r="AF2143" s="10" t="s">
        <v>1944</v>
      </c>
    </row>
    <row r="2144" spans="32:32" x14ac:dyDescent="0.25">
      <c r="AF2144" s="10" t="s">
        <v>2457</v>
      </c>
    </row>
    <row r="2145" spans="32:32" x14ac:dyDescent="0.25">
      <c r="AF2145" s="10" t="s">
        <v>1945</v>
      </c>
    </row>
    <row r="2146" spans="32:32" x14ac:dyDescent="0.25">
      <c r="AF2146" s="10" t="s">
        <v>1946</v>
      </c>
    </row>
    <row r="2147" spans="32:32" x14ac:dyDescent="0.25">
      <c r="AF2147" s="10" t="s">
        <v>2458</v>
      </c>
    </row>
    <row r="2148" spans="32:32" x14ac:dyDescent="0.25">
      <c r="AF2148" s="10" t="s">
        <v>1947</v>
      </c>
    </row>
    <row r="2149" spans="32:32" x14ac:dyDescent="0.25">
      <c r="AF2149" s="10" t="s">
        <v>1948</v>
      </c>
    </row>
    <row r="2150" spans="32:32" x14ac:dyDescent="0.25">
      <c r="AF2150" s="10" t="s">
        <v>2459</v>
      </c>
    </row>
    <row r="2151" spans="32:32" x14ac:dyDescent="0.25">
      <c r="AF2151" s="10" t="s">
        <v>1949</v>
      </c>
    </row>
    <row r="2152" spans="32:32" x14ac:dyDescent="0.25">
      <c r="AF2152" s="10" t="s">
        <v>1950</v>
      </c>
    </row>
    <row r="2153" spans="32:32" x14ac:dyDescent="0.25">
      <c r="AF2153" s="10" t="s">
        <v>1951</v>
      </c>
    </row>
    <row r="2154" spans="32:32" x14ac:dyDescent="0.25">
      <c r="AF2154" s="10" t="s">
        <v>2460</v>
      </c>
    </row>
    <row r="2155" spans="32:32" x14ac:dyDescent="0.25">
      <c r="AF2155" s="10" t="s">
        <v>2461</v>
      </c>
    </row>
    <row r="2156" spans="32:32" x14ac:dyDescent="0.25">
      <c r="AF2156" s="10" t="s">
        <v>2462</v>
      </c>
    </row>
    <row r="2157" spans="32:32" x14ac:dyDescent="0.25">
      <c r="AF2157" s="10" t="s">
        <v>1952</v>
      </c>
    </row>
    <row r="2158" spans="32:32" x14ac:dyDescent="0.25">
      <c r="AF2158" s="10" t="s">
        <v>1953</v>
      </c>
    </row>
    <row r="2159" spans="32:32" x14ac:dyDescent="0.25">
      <c r="AF2159" s="10" t="s">
        <v>1954</v>
      </c>
    </row>
    <row r="2160" spans="32:32" x14ac:dyDescent="0.25">
      <c r="AF2160" s="10" t="s">
        <v>1955</v>
      </c>
    </row>
    <row r="2161" spans="32:32" x14ac:dyDescent="0.25">
      <c r="AF2161" s="10" t="s">
        <v>1956</v>
      </c>
    </row>
    <row r="2162" spans="32:32" x14ac:dyDescent="0.25">
      <c r="AF2162" s="10" t="s">
        <v>2477</v>
      </c>
    </row>
    <row r="2163" spans="32:32" x14ac:dyDescent="0.25">
      <c r="AF2163" s="10" t="s">
        <v>2463</v>
      </c>
    </row>
    <row r="2164" spans="32:32" x14ac:dyDescent="0.25">
      <c r="AF2164" s="10" t="s">
        <v>2481</v>
      </c>
    </row>
    <row r="2165" spans="32:32" x14ac:dyDescent="0.25">
      <c r="AF2165" s="10" t="s">
        <v>2464</v>
      </c>
    </row>
    <row r="2166" spans="32:32" x14ac:dyDescent="0.25">
      <c r="AF2166" s="10" t="s">
        <v>2465</v>
      </c>
    </row>
    <row r="2167" spans="32:32" x14ac:dyDescent="0.25">
      <c r="AF2167" s="10" t="s">
        <v>2466</v>
      </c>
    </row>
    <row r="2168" spans="32:32" x14ac:dyDescent="0.25">
      <c r="AF2168" s="10" t="s">
        <v>2467</v>
      </c>
    </row>
    <row r="2169" spans="32:32" x14ac:dyDescent="0.25">
      <c r="AF2169" s="10" t="s">
        <v>2468</v>
      </c>
    </row>
    <row r="2170" spans="32:32" x14ac:dyDescent="0.25">
      <c r="AF2170" s="10" t="s">
        <v>1957</v>
      </c>
    </row>
    <row r="2171" spans="32:32" x14ac:dyDescent="0.25">
      <c r="AF2171" s="10" t="s">
        <v>2482</v>
      </c>
    </row>
    <row r="2172" spans="32:32" x14ac:dyDescent="0.25">
      <c r="AF2172" s="10" t="s">
        <v>1958</v>
      </c>
    </row>
    <row r="2173" spans="32:32" x14ac:dyDescent="0.25">
      <c r="AF2173" s="10" t="s">
        <v>2469</v>
      </c>
    </row>
    <row r="2174" spans="32:32" x14ac:dyDescent="0.25">
      <c r="AF2174" s="10" t="s">
        <v>1959</v>
      </c>
    </row>
    <row r="2175" spans="32:32" x14ac:dyDescent="0.25">
      <c r="AF2175" s="10" t="s">
        <v>1960</v>
      </c>
    </row>
    <row r="2176" spans="32:32" x14ac:dyDescent="0.25">
      <c r="AF2176" s="10" t="s">
        <v>1961</v>
      </c>
    </row>
    <row r="2177" spans="32:32" x14ac:dyDescent="0.25">
      <c r="AF2177" s="10" t="s">
        <v>1962</v>
      </c>
    </row>
    <row r="2178" spans="32:32" x14ac:dyDescent="0.25">
      <c r="AF2178" s="10" t="s">
        <v>1963</v>
      </c>
    </row>
    <row r="2179" spans="32:32" x14ac:dyDescent="0.25">
      <c r="AF2179" s="10" t="s">
        <v>1964</v>
      </c>
    </row>
    <row r="2180" spans="32:32" x14ac:dyDescent="0.25">
      <c r="AF2180" s="10" t="s">
        <v>1965</v>
      </c>
    </row>
    <row r="2181" spans="32:32" x14ac:dyDescent="0.25">
      <c r="AF2181" s="10" t="s">
        <v>1966</v>
      </c>
    </row>
    <row r="2182" spans="32:32" x14ac:dyDescent="0.25">
      <c r="AF2182" s="10" t="s">
        <v>1967</v>
      </c>
    </row>
    <row r="2183" spans="32:32" x14ac:dyDescent="0.25">
      <c r="AF2183" s="10" t="s">
        <v>1968</v>
      </c>
    </row>
    <row r="2184" spans="32:32" x14ac:dyDescent="0.25">
      <c r="AF2184" s="10" t="s">
        <v>1969</v>
      </c>
    </row>
    <row r="2185" spans="32:32" x14ac:dyDescent="0.25">
      <c r="AF2185" s="10" t="s">
        <v>1970</v>
      </c>
    </row>
    <row r="2186" spans="32:32" x14ac:dyDescent="0.25">
      <c r="AF2186" s="10" t="s">
        <v>1971</v>
      </c>
    </row>
    <row r="2187" spans="32:32" x14ac:dyDescent="0.25">
      <c r="AF2187" s="10" t="s">
        <v>1972</v>
      </c>
    </row>
    <row r="2188" spans="32:32" x14ac:dyDescent="0.25">
      <c r="AF2188" s="10" t="s">
        <v>1973</v>
      </c>
    </row>
    <row r="2189" spans="32:32" x14ac:dyDescent="0.25">
      <c r="AF2189" s="10" t="s">
        <v>1974</v>
      </c>
    </row>
    <row r="2190" spans="32:32" x14ac:dyDescent="0.25">
      <c r="AF2190" s="10" t="s">
        <v>2470</v>
      </c>
    </row>
    <row r="2191" spans="32:32" x14ac:dyDescent="0.25">
      <c r="AF2191" s="10" t="s">
        <v>1975</v>
      </c>
    </row>
    <row r="2192" spans="32:32" x14ac:dyDescent="0.25">
      <c r="AF2192" s="10" t="s">
        <v>2471</v>
      </c>
    </row>
    <row r="2193" spans="32:32" x14ac:dyDescent="0.25">
      <c r="AF2193" s="10" t="s">
        <v>1976</v>
      </c>
    </row>
    <row r="2194" spans="32:32" x14ac:dyDescent="0.25">
      <c r="AF2194" s="10" t="s">
        <v>1977</v>
      </c>
    </row>
    <row r="2195" spans="32:32" x14ac:dyDescent="0.25">
      <c r="AF2195" s="10" t="s">
        <v>1978</v>
      </c>
    </row>
    <row r="2196" spans="32:32" x14ac:dyDescent="0.25">
      <c r="AF2196" s="10" t="s">
        <v>1979</v>
      </c>
    </row>
    <row r="2197" spans="32:32" x14ac:dyDescent="0.25">
      <c r="AF2197" s="10" t="s">
        <v>2472</v>
      </c>
    </row>
    <row r="2198" spans="32:32" x14ac:dyDescent="0.25">
      <c r="AF2198" s="10" t="s">
        <v>1980</v>
      </c>
    </row>
    <row r="2199" spans="32:32" x14ac:dyDescent="0.25">
      <c r="AF2199" s="10" t="s">
        <v>1981</v>
      </c>
    </row>
    <row r="2200" spans="32:32" x14ac:dyDescent="0.25">
      <c r="AF2200" s="10" t="s">
        <v>1982</v>
      </c>
    </row>
    <row r="2201" spans="32:32" x14ac:dyDescent="0.25">
      <c r="AF2201" s="10" t="s">
        <v>2473</v>
      </c>
    </row>
    <row r="2202" spans="32:32" x14ac:dyDescent="0.25">
      <c r="AF2202" s="10" t="s">
        <v>2474</v>
      </c>
    </row>
    <row r="2203" spans="32:32" x14ac:dyDescent="0.25">
      <c r="AF2203" s="10" t="s">
        <v>1983</v>
      </c>
    </row>
    <row r="2204" spans="32:32" x14ac:dyDescent="0.25">
      <c r="AF2204" s="10" t="s">
        <v>1984</v>
      </c>
    </row>
    <row r="2205" spans="32:32" x14ac:dyDescent="0.25">
      <c r="AF2205" s="10" t="s">
        <v>1985</v>
      </c>
    </row>
    <row r="2206" spans="32:32" x14ac:dyDescent="0.25">
      <c r="AF2206" s="10" t="s">
        <v>1986</v>
      </c>
    </row>
    <row r="2207" spans="32:32" x14ac:dyDescent="0.25">
      <c r="AF2207" s="10" t="s">
        <v>1987</v>
      </c>
    </row>
    <row r="2208" spans="32:32" x14ac:dyDescent="0.25">
      <c r="AF2208" s="10" t="s">
        <v>1988</v>
      </c>
    </row>
    <row r="2209" spans="32:32" x14ac:dyDescent="0.25">
      <c r="AF2209" s="10" t="s">
        <v>1989</v>
      </c>
    </row>
    <row r="2210" spans="32:32" x14ac:dyDescent="0.25">
      <c r="AF2210" s="10" t="s">
        <v>1990</v>
      </c>
    </row>
  </sheetData>
  <sheetProtection password="DD12" sheet="1" objects="1" scenarios="1" formatCells="0" formatColumns="0" formatRows="0"/>
  <sortState ref="AC1:AC85">
    <sortCondition ref="AC85"/>
  </sortState>
  <mergeCells count="116">
    <mergeCell ref="K7:L7"/>
    <mergeCell ref="I6:J6"/>
    <mergeCell ref="K6:L6"/>
    <mergeCell ref="F19:H19"/>
    <mergeCell ref="B20:E20"/>
    <mergeCell ref="F20:H20"/>
    <mergeCell ref="D88:H88"/>
    <mergeCell ref="D34:E34"/>
    <mergeCell ref="D35:E35"/>
    <mergeCell ref="D36:E36"/>
    <mergeCell ref="D37:E37"/>
    <mergeCell ref="D38:E38"/>
    <mergeCell ref="D29:E29"/>
    <mergeCell ref="D30:E30"/>
    <mergeCell ref="B21:E21"/>
    <mergeCell ref="B22:E22"/>
    <mergeCell ref="F21:H21"/>
    <mergeCell ref="F22:H22"/>
    <mergeCell ref="B15:E15"/>
    <mergeCell ref="F15:H15"/>
    <mergeCell ref="B16:E16"/>
    <mergeCell ref="F16:H16"/>
    <mergeCell ref="B17:E17"/>
    <mergeCell ref="D89:H89"/>
    <mergeCell ref="D90:H90"/>
    <mergeCell ref="D91:H91"/>
    <mergeCell ref="D54:E54"/>
    <mergeCell ref="D55:E55"/>
    <mergeCell ref="D44:E44"/>
    <mergeCell ref="D45:E45"/>
    <mergeCell ref="D46:E46"/>
    <mergeCell ref="D56:E56"/>
    <mergeCell ref="D57:E57"/>
    <mergeCell ref="D58:E58"/>
    <mergeCell ref="D49:E49"/>
    <mergeCell ref="D50:E50"/>
    <mergeCell ref="D51:E51"/>
    <mergeCell ref="D52:E52"/>
    <mergeCell ref="D53:E53"/>
    <mergeCell ref="D64:E64"/>
    <mergeCell ref="D79:E79"/>
    <mergeCell ref="D60:E60"/>
    <mergeCell ref="D61:E61"/>
    <mergeCell ref="D62:E62"/>
    <mergeCell ref="D63:E63"/>
    <mergeCell ref="D92:H92"/>
    <mergeCell ref="B23:E23"/>
    <mergeCell ref="F23:H23"/>
    <mergeCell ref="B24:E24"/>
    <mergeCell ref="F24:H24"/>
    <mergeCell ref="D87:H87"/>
    <mergeCell ref="B25:E25"/>
    <mergeCell ref="F25:H25"/>
    <mergeCell ref="B26:E26"/>
    <mergeCell ref="F26:H26"/>
    <mergeCell ref="B27:E27"/>
    <mergeCell ref="F27:H27"/>
    <mergeCell ref="A28:L28"/>
    <mergeCell ref="A82:L82"/>
    <mergeCell ref="A83:L83"/>
    <mergeCell ref="A84:L84"/>
    <mergeCell ref="D86:H86"/>
    <mergeCell ref="D47:E47"/>
    <mergeCell ref="D48:E48"/>
    <mergeCell ref="D39:E39"/>
    <mergeCell ref="D40:E40"/>
    <mergeCell ref="D41:E41"/>
    <mergeCell ref="D42:E42"/>
    <mergeCell ref="D43:E43"/>
    <mergeCell ref="A1:L1"/>
    <mergeCell ref="G2:L2"/>
    <mergeCell ref="G3:L3"/>
    <mergeCell ref="G4:L4"/>
    <mergeCell ref="A5:K5"/>
    <mergeCell ref="B10:E10"/>
    <mergeCell ref="F10:H10"/>
    <mergeCell ref="B14:E14"/>
    <mergeCell ref="F14:H14"/>
    <mergeCell ref="B11:E11"/>
    <mergeCell ref="F11:H11"/>
    <mergeCell ref="B12:E12"/>
    <mergeCell ref="F12:H12"/>
    <mergeCell ref="B13:E13"/>
    <mergeCell ref="F13:H13"/>
    <mergeCell ref="B8:E8"/>
    <mergeCell ref="F8:H8"/>
    <mergeCell ref="B9:E9"/>
    <mergeCell ref="B6:E6"/>
    <mergeCell ref="F6:H6"/>
    <mergeCell ref="F9:H9"/>
    <mergeCell ref="B7:E7"/>
    <mergeCell ref="F7:H7"/>
    <mergeCell ref="I7:J7"/>
    <mergeCell ref="F17:H17"/>
    <mergeCell ref="B18:E18"/>
    <mergeCell ref="F18:H18"/>
    <mergeCell ref="B19:E19"/>
    <mergeCell ref="D80:E80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5:E65"/>
    <mergeCell ref="D66:E66"/>
    <mergeCell ref="D67:E67"/>
    <mergeCell ref="D68:E68"/>
    <mergeCell ref="D59:E59"/>
    <mergeCell ref="D31:E31"/>
    <mergeCell ref="D32:E32"/>
    <mergeCell ref="D33:E33"/>
  </mergeCells>
  <dataValidations count="11">
    <dataValidation type="whole" allowBlank="1" showInputMessage="1" showErrorMessage="1" sqref="F8:H8">
      <formula1>1</formula1>
      <formula2>3500</formula2>
    </dataValidation>
    <dataValidation type="whole" allowBlank="1" showInputMessage="1" showErrorMessage="1" sqref="F11:H11">
      <formula1>1</formula1>
      <formula2>5</formula2>
    </dataValidation>
    <dataValidation type="list" allowBlank="1" showInputMessage="1" showErrorMessage="1" sqref="F18:H18">
      <formula1>$AC$1:$AC$85</formula1>
    </dataValidation>
    <dataValidation type="list" allowBlank="1" showInputMessage="1" showErrorMessage="1" sqref="F19:H19">
      <formula1>$AE$1:$AE$5</formula1>
    </dataValidation>
    <dataValidation type="list" allowBlank="1" showInputMessage="1" showErrorMessage="1" sqref="F23:H23">
      <formula1>$AH$1:$AH$8</formula1>
    </dataValidation>
    <dataValidation type="whole" allowBlank="1" showInputMessage="1" showErrorMessage="1" sqref="B31:B80">
      <formula1>1</formula1>
      <formula2>19</formula2>
    </dataValidation>
    <dataValidation type="whole" allowBlank="1" showInputMessage="1" showErrorMessage="1" sqref="C31:C80">
      <formula1>1</formula1>
      <formula2>11</formula2>
    </dataValidation>
    <dataValidation type="whole" allowBlank="1" showInputMessage="1" showErrorMessage="1" sqref="J86">
      <formula1>5</formula1>
      <formula2>1500</formula2>
    </dataValidation>
    <dataValidation type="list" allowBlank="1" showInputMessage="1" showErrorMessage="1" sqref="F20:H20">
      <formula1>$AF$1:$AF$2210</formula1>
    </dataValidation>
    <dataValidation type="list" allowBlank="1" showInputMessage="1" showErrorMessage="1" sqref="I7:J7">
      <formula1>$Z$15:$Z$17</formula1>
    </dataValidation>
    <dataValidation type="list" allowBlank="1" showInputMessage="1" showErrorMessage="1" sqref="K31:K80">
      <formula1>$Z$18:$Z$20</formula1>
    </dataValidation>
  </dataValidation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52"/>
  <sheetViews>
    <sheetView showZeros="0" workbookViewId="0">
      <selection activeCell="E21" sqref="E21"/>
    </sheetView>
  </sheetViews>
  <sheetFormatPr defaultRowHeight="15" x14ac:dyDescent="0.25"/>
  <cols>
    <col min="1" max="1" width="3.5703125" style="23" customWidth="1"/>
    <col min="2" max="6" width="9.140625" style="23"/>
    <col min="7" max="7" width="10.140625" style="23" bestFit="1" customWidth="1"/>
    <col min="8" max="12" width="9.140625" style="23"/>
    <col min="13" max="15" width="3.28515625" style="23" customWidth="1"/>
    <col min="16" max="17" width="8" style="23" customWidth="1"/>
    <col min="18" max="16384" width="9.140625" style="23"/>
  </cols>
  <sheetData>
    <row r="2" spans="2:44" ht="150" x14ac:dyDescent="0.25">
      <c r="B2" s="24" t="s">
        <v>2503</v>
      </c>
      <c r="C2" s="24" t="s">
        <v>2504</v>
      </c>
      <c r="D2" s="24" t="s">
        <v>2505</v>
      </c>
      <c r="E2" s="24" t="s">
        <v>2506</v>
      </c>
      <c r="F2" s="24" t="s">
        <v>2507</v>
      </c>
      <c r="G2" s="24" t="s">
        <v>2508</v>
      </c>
      <c r="H2" s="24" t="s">
        <v>2509</v>
      </c>
      <c r="I2" s="24" t="s">
        <v>2510</v>
      </c>
      <c r="J2" s="24" t="s">
        <v>2511</v>
      </c>
      <c r="K2" s="24" t="s">
        <v>2512</v>
      </c>
      <c r="L2" s="24" t="s">
        <v>2513</v>
      </c>
      <c r="M2" s="24" t="s">
        <v>2514</v>
      </c>
      <c r="N2" s="24" t="s">
        <v>2515</v>
      </c>
      <c r="O2" s="24" t="s">
        <v>2516</v>
      </c>
      <c r="P2" s="24" t="s">
        <v>2517</v>
      </c>
      <c r="Q2" s="24" t="s">
        <v>2554</v>
      </c>
      <c r="R2" s="24" t="s">
        <v>2555</v>
      </c>
      <c r="S2" s="24" t="s">
        <v>2556</v>
      </c>
      <c r="T2" s="24" t="s">
        <v>2557</v>
      </c>
      <c r="U2" s="24" t="s">
        <v>176</v>
      </c>
      <c r="V2" s="24" t="s">
        <v>2518</v>
      </c>
      <c r="W2" s="24" t="s">
        <v>71</v>
      </c>
      <c r="X2" s="24" t="s">
        <v>2519</v>
      </c>
      <c r="Y2" s="24" t="s">
        <v>2520</v>
      </c>
      <c r="Z2" s="24" t="s">
        <v>2521</v>
      </c>
      <c r="AA2" s="24" t="s">
        <v>2522</v>
      </c>
      <c r="AB2" s="24" t="s">
        <v>2523</v>
      </c>
      <c r="AC2" s="24" t="s">
        <v>2524</v>
      </c>
      <c r="AD2" s="24" t="s">
        <v>2525</v>
      </c>
      <c r="AE2" s="24" t="s">
        <v>2526</v>
      </c>
      <c r="AF2" s="24" t="s">
        <v>2527</v>
      </c>
      <c r="AG2" s="24" t="s">
        <v>2528</v>
      </c>
      <c r="AH2" s="24" t="s">
        <v>2529</v>
      </c>
      <c r="AI2" s="24" t="s">
        <v>2530</v>
      </c>
      <c r="AJ2" s="24" t="s">
        <v>2531</v>
      </c>
      <c r="AK2" s="24" t="s">
        <v>2532</v>
      </c>
      <c r="AL2" s="24" t="s">
        <v>2533</v>
      </c>
      <c r="AM2" s="24" t="s">
        <v>2534</v>
      </c>
      <c r="AN2" s="24" t="s">
        <v>2535</v>
      </c>
      <c r="AO2" s="24" t="s">
        <v>2536</v>
      </c>
      <c r="AP2" s="24" t="s">
        <v>2537</v>
      </c>
      <c r="AQ2" s="24" t="s">
        <v>2538</v>
      </c>
      <c r="AR2" s="24" t="s">
        <v>2539</v>
      </c>
    </row>
    <row r="3" spans="2:44" ht="30" x14ac:dyDescent="0.25">
      <c r="B3" s="24"/>
      <c r="C3" s="24"/>
      <c r="D3" s="24" t="str">
        <f>IF(E3=0,"","э")</f>
        <v/>
      </c>
      <c r="E3" s="24">
        <f>'Заявка 7-19'!B31</f>
        <v>0</v>
      </c>
      <c r="F3" s="24">
        <f>'Заявка 7-19'!C31</f>
        <v>0</v>
      </c>
      <c r="G3" s="25" t="str">
        <f>IF(E3=0,"",'Заявка 7-19'!$F$7)</f>
        <v/>
      </c>
      <c r="H3" s="24" t="str">
        <f>IF(E3=0,"",IF('Заявка 7-19'!$F$8="","",'Заявка 7-19'!$F$8))</f>
        <v/>
      </c>
      <c r="I3" s="24" t="str">
        <f>IF(E3=0,"",IF('Заявка 7-19'!$F$9="","",'Заявка 7-19'!$F$9))</f>
        <v/>
      </c>
      <c r="J3" s="24" t="str">
        <f>IF(E3=0,"",'Заявка 7-19'!$F$11)</f>
        <v/>
      </c>
      <c r="K3" s="24" t="str">
        <f>IF(E3=0,"",IF('Заявка 7-19'!$F$10="","",'Заявка 7-19'!$F$10))</f>
        <v/>
      </c>
      <c r="L3" s="24"/>
      <c r="M3" s="24" t="str">
        <f>IF(E3=0,"",IF(COUNTIF($E$3:$E$52,"&gt;0")&gt;14,"надо",""))</f>
        <v/>
      </c>
      <c r="N3" s="24"/>
      <c r="O3" s="24"/>
      <c r="P3" s="24"/>
      <c r="Q3" s="24" t="str">
        <f>IF(E3=0,"",IF('Заявка 7-19'!$F$12="","",'Заявка 7-19'!$F$12))</f>
        <v/>
      </c>
      <c r="R3" s="24" t="str">
        <f>IF(E3=0,"",IF('Заявка 7-19'!$F$13="","",'Заявка 7-19'!$F$13))</f>
        <v/>
      </c>
      <c r="S3" s="24" t="str">
        <f>IF(E3=0,"",IF('Заявка 7-19'!$F$14="","",'Заявка 7-19'!$F$14))</f>
        <v/>
      </c>
      <c r="T3" s="24" t="str">
        <f>IF(E3=0,"",IF('Заявка 7-19'!$F$15="","",'Заявка 7-19'!$F$15))</f>
        <v/>
      </c>
      <c r="U3" s="24" t="str">
        <f>IF(E3=0,"",IF('Заявка 7-19'!D31="","",'Заявка 7-19'!D31))</f>
        <v/>
      </c>
      <c r="V3" s="24" t="str">
        <f>IF(E3=0,"",IF('Заявка 7-19'!F31="","",'Заявка 7-19'!F31))</f>
        <v/>
      </c>
      <c r="W3" s="24" t="str">
        <f>IF(E3=0,"","РФ")</f>
        <v/>
      </c>
      <c r="X3" s="24" t="str">
        <f>IF(E3=0,"",IF('Заявка 7-19'!$F$18="","найти субъект",'Заявка 7-19'!$F$18))</f>
        <v/>
      </c>
      <c r="Y3" s="24" t="str">
        <f>IF(E3=0,"",'Заявка 7-19'!$F$19)</f>
        <v/>
      </c>
      <c r="Z3" s="24" t="str">
        <f>IF(E3=0,"",IF('Заявка 7-19'!$F$20="","найти МО",'Заявка 7-19'!$F$20))</f>
        <v/>
      </c>
      <c r="AA3" s="24" t="str">
        <f>IF(E3=0,"",IF('Заявка 7-19'!$F$21="","",'Заявка 7-19'!$F$21))</f>
        <v/>
      </c>
      <c r="AB3" s="24" t="str">
        <f>IF(E3=0,"",IF('Заявка 7-19'!$F$22="","",'Заявка 7-19'!$F$22))</f>
        <v/>
      </c>
      <c r="AC3" s="24" t="str">
        <f>IF(E3=0,"",IF('Заявка 7-19'!$F$23="","",'Заявка 7-19'!$F$23))</f>
        <v/>
      </c>
      <c r="AD3" s="24" t="str">
        <f>IF(E3=0,"",IF('Заявка 7-19'!$F$24="","",'Заявка 7-19'!$F$24))</f>
        <v/>
      </c>
      <c r="AE3" s="24">
        <f>'Заявка 7-19'!G31</f>
        <v>0</v>
      </c>
      <c r="AF3" s="24">
        <f>'Заявка 7-19'!H31</f>
        <v>0</v>
      </c>
      <c r="AG3" s="24">
        <f>'Заявка 7-19'!I31</f>
        <v>0</v>
      </c>
      <c r="AH3" s="24">
        <f>'Заявка 7-19'!J31</f>
        <v>0</v>
      </c>
      <c r="AI3" s="24"/>
      <c r="AJ3" s="24"/>
      <c r="AK3" s="24"/>
      <c r="AL3" s="24"/>
      <c r="AM3" s="24" t="str">
        <f>IF(E3=0,"",IF('Заявка 7-19'!$G$3="","",'Заявка 7-19'!$G$3))</f>
        <v/>
      </c>
      <c r="AN3" s="24" t="str">
        <f>IF(E3=0,"",IF('Заявка 7-19'!$G$4="","",'Заявка 7-19'!$G$4))</f>
        <v/>
      </c>
      <c r="AO3" s="24" t="str">
        <f>IF(E3=0,"",IF('Заявка 7-19'!$F$16="","найти индекс",'Заявка 7-19'!$F$16))</f>
        <v/>
      </c>
      <c r="AP3" s="24" t="str">
        <f>IF(E3=0,"",IF('Заявка 7-19'!$F$25="","",'Заявка 7-19'!$F$25))</f>
        <v/>
      </c>
      <c r="AQ3" s="24" t="str">
        <f>IF(E3=0,"",IF('Заявка 7-19'!$F$26="","",'Заявка 7-19'!$F$26))</f>
        <v/>
      </c>
      <c r="AR3" s="24" t="str">
        <f>IF(E3=0,"",IF('Заявка 7-19'!$F$27="","",'Заявка 7-19'!$F$27))</f>
        <v/>
      </c>
    </row>
    <row r="4" spans="2:44" ht="30" x14ac:dyDescent="0.25">
      <c r="B4" s="24"/>
      <c r="C4" s="24"/>
      <c r="D4" s="24" t="str">
        <f t="shared" ref="D4:D52" si="0">IF(E4=0,"","э")</f>
        <v/>
      </c>
      <c r="E4" s="24">
        <f>'Заявка 7-19'!B32</f>
        <v>0</v>
      </c>
      <c r="F4" s="24">
        <f>'Заявка 7-19'!C32</f>
        <v>0</v>
      </c>
      <c r="G4" s="25" t="str">
        <f>IF(E4=0,"",'Заявка 7-19'!$F$7)</f>
        <v/>
      </c>
      <c r="H4" s="24" t="str">
        <f>IF(E4=0,"",IF('Заявка 7-19'!$F$8="","",'Заявка 7-19'!$F$8))</f>
        <v/>
      </c>
      <c r="I4" s="24" t="str">
        <f>IF(E4=0,"",IF('Заявка 7-19'!$F$9="","",'Заявка 7-19'!$F$9))</f>
        <v/>
      </c>
      <c r="J4" s="24" t="str">
        <f>IF(E4=0,"",'Заявка 7-19'!$F$11)</f>
        <v/>
      </c>
      <c r="K4" s="24" t="str">
        <f>IF(E4=0,"",IF('Заявка 7-19'!$F$10="","",'Заявка 7-19'!$F$10))</f>
        <v/>
      </c>
      <c r="L4" s="24"/>
      <c r="M4" s="24" t="str">
        <f t="shared" ref="M4:M52" si="1">IF(E4=0,"",IF(COUNTIF($E$3:$E$52,"&gt;0")&gt;14,"надо",""))</f>
        <v/>
      </c>
      <c r="N4" s="24"/>
      <c r="O4" s="24"/>
      <c r="P4" s="24"/>
      <c r="Q4" s="24"/>
      <c r="R4" s="24" t="str">
        <f>IF(E4=0,"",IF('Заявка 7-19'!$F$15="","",'Заявка 7-19'!$F$15))</f>
        <v/>
      </c>
      <c r="S4" s="24" t="str">
        <f>IF(E4=0,"",IF('Заявка 7-19'!$F$14="","",'Заявка 7-19'!$F$14))</f>
        <v/>
      </c>
      <c r="T4" s="24"/>
      <c r="U4" s="24" t="str">
        <f>IF(E4=0,"",IF('Заявка 7-19'!E32="","",'Заявка 7-19'!E32))</f>
        <v/>
      </c>
      <c r="V4" s="24" t="str">
        <f>IF(E4=0,"",IF('Заявка 7-19'!F32="","",'Заявка 7-19'!F32))</f>
        <v/>
      </c>
      <c r="W4" s="24" t="str">
        <f t="shared" ref="W4:W52" si="2">IF(E4=0,"","РФ")</f>
        <v/>
      </c>
      <c r="X4" s="24" t="str">
        <f>IF(E4=0,"",IF('Заявка 7-19'!$F$18="","найти субъект",'Заявка 7-19'!$F$18))</f>
        <v/>
      </c>
      <c r="Y4" s="24" t="str">
        <f>IF(E4=0,"",'Заявка 7-19'!$F$19)</f>
        <v/>
      </c>
      <c r="Z4" s="24" t="str">
        <f>IF(E4=0,"",IF('Заявка 7-19'!$F$20="","найти МО",'Заявка 7-19'!$F$20))</f>
        <v/>
      </c>
      <c r="AA4" s="24" t="str">
        <f>IF(E4=0,"",IF('Заявка 7-19'!$F$21="","",'Заявка 7-19'!$F$21))</f>
        <v/>
      </c>
      <c r="AB4" s="24" t="str">
        <f>IF(E4=0,"",IF('Заявка 7-19'!$F$21="","",'Заявка 7-19'!$F$21))</f>
        <v/>
      </c>
      <c r="AC4" s="24" t="str">
        <f>IF(E4=0,"",IF('Заявка 7-19'!$F$23="","",'Заявка 7-19'!$F$23))</f>
        <v/>
      </c>
      <c r="AD4" s="24" t="str">
        <f>IF(E4=0,"",IF('Заявка 7-19'!$F$24="","",'Заявка 7-19'!$F$24))</f>
        <v/>
      </c>
      <c r="AE4" s="24">
        <f>'Заявка 7-19'!G32</f>
        <v>0</v>
      </c>
      <c r="AF4" s="24">
        <f>'Заявка 7-19'!H32</f>
        <v>0</v>
      </c>
      <c r="AG4" s="24">
        <f>'Заявка 7-19'!I32</f>
        <v>0</v>
      </c>
      <c r="AH4" s="24">
        <f>'Заявка 7-19'!J32</f>
        <v>0</v>
      </c>
      <c r="AI4" s="24"/>
      <c r="AJ4" s="24"/>
      <c r="AK4" s="24"/>
      <c r="AL4" s="24"/>
      <c r="AM4" s="24" t="str">
        <f>IF(E4=0,"",IF('Заявка 7-19'!$G$3="","",'Заявка 7-19'!$G$3))</f>
        <v/>
      </c>
      <c r="AN4" s="24" t="str">
        <f>IF(E4=0,"",IF('Заявка 7-19'!$G$4="","",'Заявка 7-19'!$G$4))</f>
        <v/>
      </c>
      <c r="AO4" s="24" t="str">
        <f>IF(E4=0,"",IF('Заявка 7-19'!$F$16="","найти индекс",'Заявка 7-19'!$F$16))</f>
        <v/>
      </c>
      <c r="AP4" s="24" t="str">
        <f>IF(E4=0,"",IF('Заявка 7-19'!$F$25="","",'Заявка 7-19'!$F$25))</f>
        <v/>
      </c>
      <c r="AQ4" s="24" t="str">
        <f>IF(E4=0,"",IF('Заявка 7-19'!$F$26="","",'Заявка 7-19'!$F$26))</f>
        <v/>
      </c>
      <c r="AR4" s="24" t="str">
        <f>IF(E4=0,"",IF('Заявка 7-19'!$F$27="","",'Заявка 7-19'!$F$27))</f>
        <v/>
      </c>
    </row>
    <row r="5" spans="2:44" x14ac:dyDescent="0.25">
      <c r="B5" s="24"/>
      <c r="C5" s="24"/>
      <c r="D5" s="24" t="str">
        <f t="shared" si="0"/>
        <v/>
      </c>
      <c r="E5" s="24">
        <f>'Заявка 7-19'!B33</f>
        <v>0</v>
      </c>
      <c r="F5" s="24">
        <f>'Заявка 7-19'!C33</f>
        <v>0</v>
      </c>
      <c r="G5" s="25" t="str">
        <f>IF(E5=0,"",'Заявка 7-19'!$F$7)</f>
        <v/>
      </c>
      <c r="H5" s="24" t="str">
        <f>IF(E5=0,"",IF('Заявка 7-19'!$F$8="","",'Заявка 7-19'!$F$8))</f>
        <v/>
      </c>
      <c r="I5" s="24" t="str">
        <f>IF(E5=0,"",IF('Заявка 7-19'!$F$9="","",'Заявка 7-19'!$F$9))</f>
        <v/>
      </c>
      <c r="J5" s="24" t="str">
        <f>IF(E5=0,"",'Заявка 7-19'!$F$11)</f>
        <v/>
      </c>
      <c r="K5" s="24" t="str">
        <f>IF(E5=0,"",IF('Заявка 7-19'!$F$10="","",'Заявка 7-19'!$F$10))</f>
        <v/>
      </c>
      <c r="L5" s="24"/>
      <c r="M5" s="24" t="str">
        <f t="shared" si="1"/>
        <v/>
      </c>
      <c r="N5" s="24"/>
      <c r="O5" s="24"/>
      <c r="P5" s="24"/>
      <c r="Q5" s="24"/>
      <c r="R5" s="24" t="str">
        <f>IF(E5=0,"",IF('Заявка 7-19'!$F$15="","",'Заявка 7-19'!$F$15))</f>
        <v/>
      </c>
      <c r="S5" s="24" t="str">
        <f>IF(E5=0,"",IF('Заявка 7-19'!$F$14="","",'Заявка 7-19'!$F$14))</f>
        <v/>
      </c>
      <c r="T5" s="24"/>
      <c r="U5" s="24" t="str">
        <f>IF(E5=0,"",IF('Заявка 7-19'!E33="","",'Заявка 7-19'!E33))</f>
        <v/>
      </c>
      <c r="V5" s="24" t="str">
        <f>IF(E5=0,"",IF('Заявка 7-19'!F33="","",'Заявка 7-19'!F33))</f>
        <v/>
      </c>
      <c r="W5" s="24" t="str">
        <f t="shared" si="2"/>
        <v/>
      </c>
      <c r="X5" s="24" t="str">
        <f>IF(E5=0,"",IF('Заявка 7-19'!$F$18="","найти субъект",'Заявка 7-19'!$F$18))</f>
        <v/>
      </c>
      <c r="Y5" s="24" t="str">
        <f>IF(E5=0,"",'Заявка 7-19'!$F$19)</f>
        <v/>
      </c>
      <c r="Z5" s="24" t="str">
        <f>IF(E5=0,"",IF('Заявка 7-19'!$F$20="","найти МО",'Заявка 7-19'!$F$20))</f>
        <v/>
      </c>
      <c r="AA5" s="24" t="str">
        <f>IF(E5=0,"",IF('Заявка 7-19'!$F$21="","",'Заявка 7-19'!$F$21))</f>
        <v/>
      </c>
      <c r="AB5" s="24" t="str">
        <f>IF(E5=0,"",IF('Заявка 7-19'!$F$21="","",'Заявка 7-19'!$F$21))</f>
        <v/>
      </c>
      <c r="AC5" s="24" t="str">
        <f>IF(E5=0,"",IF('Заявка 7-19'!$F$23="","",'Заявка 7-19'!$F$23))</f>
        <v/>
      </c>
      <c r="AD5" s="24" t="str">
        <f>IF(E5=0,"",IF('Заявка 7-19'!$F$24="","",'Заявка 7-19'!$F$24))</f>
        <v/>
      </c>
      <c r="AE5" s="24">
        <f>'Заявка 7-19'!G33</f>
        <v>0</v>
      </c>
      <c r="AF5" s="24">
        <f>'Заявка 7-19'!H33</f>
        <v>0</v>
      </c>
      <c r="AG5" s="24">
        <f>'Заявка 7-19'!I33</f>
        <v>0</v>
      </c>
      <c r="AH5" s="24">
        <f>'Заявка 7-19'!J33</f>
        <v>0</v>
      </c>
      <c r="AI5" s="24"/>
      <c r="AJ5" s="24"/>
      <c r="AK5" s="24"/>
      <c r="AL5" s="24"/>
      <c r="AM5" s="24" t="str">
        <f>IF(E5=0,"",IF('Заявка 7-19'!$G$3="","",'Заявка 7-19'!$G$3))</f>
        <v/>
      </c>
      <c r="AN5" s="24" t="str">
        <f>IF(E5=0,"",IF('Заявка 7-19'!$G$4="","",'Заявка 7-19'!$G$4))</f>
        <v/>
      </c>
      <c r="AO5" s="24" t="str">
        <f>IF(E5=0,"",IF('Заявка 7-19'!$F$16="","найти индекс",'Заявка 7-19'!$F$16))</f>
        <v/>
      </c>
      <c r="AP5" s="24" t="str">
        <f>IF(E5=0,"",IF('Заявка 7-19'!$F$25="","",'Заявка 7-19'!$F$25))</f>
        <v/>
      </c>
      <c r="AQ5" s="24" t="str">
        <f>IF(E5=0,"",IF('Заявка 7-19'!$F$26="","",'Заявка 7-19'!$F$26))</f>
        <v/>
      </c>
      <c r="AR5" s="24" t="str">
        <f>IF(E5=0,"",IF('Заявка 7-19'!$F$27="","",'Заявка 7-19'!$F$27))</f>
        <v/>
      </c>
    </row>
    <row r="6" spans="2:44" x14ac:dyDescent="0.25">
      <c r="B6" s="24"/>
      <c r="C6" s="24"/>
      <c r="D6" s="24" t="str">
        <f t="shared" si="0"/>
        <v/>
      </c>
      <c r="E6" s="24">
        <f>'Заявка 7-19'!B34</f>
        <v>0</v>
      </c>
      <c r="F6" s="24">
        <f>'Заявка 7-19'!C34</f>
        <v>0</v>
      </c>
      <c r="G6" s="25" t="str">
        <f>IF(E6=0,"",'Заявка 7-19'!$F$7)</f>
        <v/>
      </c>
      <c r="H6" s="24" t="str">
        <f>IF(E6=0,"",IF('Заявка 7-19'!$F$8="","",'Заявка 7-19'!$F$8))</f>
        <v/>
      </c>
      <c r="I6" s="24" t="str">
        <f>IF(E6=0,"",IF('Заявка 7-19'!$F$9="","",'Заявка 7-19'!$F$9))</f>
        <v/>
      </c>
      <c r="J6" s="24" t="str">
        <f>IF(E6=0,"",'Заявка 7-19'!$F$11)</f>
        <v/>
      </c>
      <c r="K6" s="24" t="str">
        <f>IF(E6=0,"",IF('Заявка 7-19'!$F$10="","",'Заявка 7-19'!$F$10))</f>
        <v/>
      </c>
      <c r="L6" s="24"/>
      <c r="M6" s="24" t="str">
        <f t="shared" si="1"/>
        <v/>
      </c>
      <c r="N6" s="24"/>
      <c r="O6" s="24"/>
      <c r="P6" s="24"/>
      <c r="Q6" s="24"/>
      <c r="R6" s="24" t="str">
        <f>IF(E6=0,"",IF('Заявка 7-19'!$F$15="","",'Заявка 7-19'!$F$15))</f>
        <v/>
      </c>
      <c r="S6" s="24" t="str">
        <f>IF(E6=0,"",IF('Заявка 7-19'!$F$14="","",'Заявка 7-19'!$F$14))</f>
        <v/>
      </c>
      <c r="T6" s="24"/>
      <c r="U6" s="24" t="str">
        <f>IF(E6=0,"",IF('Заявка 7-19'!E34="","",'Заявка 7-19'!E34))</f>
        <v/>
      </c>
      <c r="V6" s="24" t="str">
        <f>IF(E6=0,"",IF('Заявка 7-19'!F34="","",'Заявка 7-19'!F34))</f>
        <v/>
      </c>
      <c r="W6" s="24" t="str">
        <f t="shared" si="2"/>
        <v/>
      </c>
      <c r="X6" s="24" t="str">
        <f>IF(E6=0,"",IF('Заявка 7-19'!$F$18="","найти субъект",'Заявка 7-19'!$F$18))</f>
        <v/>
      </c>
      <c r="Y6" s="24" t="str">
        <f>IF(E6=0,"",'Заявка 7-19'!$F$19)</f>
        <v/>
      </c>
      <c r="Z6" s="24" t="str">
        <f>IF(E6=0,"",IF('Заявка 7-19'!$F$20="","найти МО",'Заявка 7-19'!$F$20))</f>
        <v/>
      </c>
      <c r="AA6" s="24" t="str">
        <f>IF(E6=0,"",IF('Заявка 7-19'!$F$21="","",'Заявка 7-19'!$F$21))</f>
        <v/>
      </c>
      <c r="AB6" s="24" t="str">
        <f>IF(E6=0,"",IF('Заявка 7-19'!$F$21="","",'Заявка 7-19'!$F$21))</f>
        <v/>
      </c>
      <c r="AC6" s="24" t="str">
        <f>IF(E6=0,"",IF('Заявка 7-19'!$F$23="","",'Заявка 7-19'!$F$23))</f>
        <v/>
      </c>
      <c r="AD6" s="24" t="str">
        <f>IF(E6=0,"",IF('Заявка 7-19'!$F$24="","",'Заявка 7-19'!$F$24))</f>
        <v/>
      </c>
      <c r="AE6" s="24">
        <f>'Заявка 7-19'!G34</f>
        <v>0</v>
      </c>
      <c r="AF6" s="24">
        <f>'Заявка 7-19'!H34</f>
        <v>0</v>
      </c>
      <c r="AG6" s="24">
        <f>'Заявка 7-19'!I34</f>
        <v>0</v>
      </c>
      <c r="AH6" s="24">
        <f>'Заявка 7-19'!J34</f>
        <v>0</v>
      </c>
      <c r="AI6" s="24"/>
      <c r="AJ6" s="24"/>
      <c r="AK6" s="24"/>
      <c r="AL6" s="24"/>
      <c r="AM6" s="24" t="str">
        <f>IF(E6=0,"",IF('Заявка 7-19'!$G$3="","",'Заявка 7-19'!$G$3))</f>
        <v/>
      </c>
      <c r="AN6" s="24" t="str">
        <f>IF(E6=0,"",IF('Заявка 7-19'!$G$4="","",'Заявка 7-19'!$G$4))</f>
        <v/>
      </c>
      <c r="AO6" s="24" t="str">
        <f>IF(E6=0,"",IF('Заявка 7-19'!$F$16="","найти индекс",'Заявка 7-19'!$F$16))</f>
        <v/>
      </c>
      <c r="AP6" s="24" t="str">
        <f>IF(E6=0,"",IF('Заявка 7-19'!$F$25="","",'Заявка 7-19'!$F$25))</f>
        <v/>
      </c>
      <c r="AQ6" s="24" t="str">
        <f>IF(E6=0,"",IF('Заявка 7-19'!$F$26="","",'Заявка 7-19'!$F$26))</f>
        <v/>
      </c>
      <c r="AR6" s="24" t="str">
        <f>IF(E6=0,"",IF('Заявка 7-19'!$F$27="","",'Заявка 7-19'!$F$27))</f>
        <v/>
      </c>
    </row>
    <row r="7" spans="2:44" x14ac:dyDescent="0.25">
      <c r="B7" s="24"/>
      <c r="C7" s="24"/>
      <c r="D7" s="24" t="str">
        <f t="shared" si="0"/>
        <v/>
      </c>
      <c r="E7" s="24">
        <f>'Заявка 7-19'!B35</f>
        <v>0</v>
      </c>
      <c r="F7" s="24">
        <f>'Заявка 7-19'!C35</f>
        <v>0</v>
      </c>
      <c r="G7" s="25" t="str">
        <f>IF(E7=0,"",'Заявка 7-19'!$F$7)</f>
        <v/>
      </c>
      <c r="H7" s="24" t="str">
        <f>IF(E7=0,"",IF('Заявка 7-19'!$F$8="","",'Заявка 7-19'!$F$8))</f>
        <v/>
      </c>
      <c r="I7" s="24" t="str">
        <f>IF(E7=0,"",IF('Заявка 7-19'!$F$9="","",'Заявка 7-19'!$F$9))</f>
        <v/>
      </c>
      <c r="J7" s="24" t="str">
        <f>IF(E7=0,"",'Заявка 7-19'!$F$11)</f>
        <v/>
      </c>
      <c r="K7" s="24" t="str">
        <f>IF(E7=0,"",IF('Заявка 7-19'!$F$10="","",'Заявка 7-19'!$F$10))</f>
        <v/>
      </c>
      <c r="L7" s="24"/>
      <c r="M7" s="24" t="str">
        <f t="shared" si="1"/>
        <v/>
      </c>
      <c r="N7" s="24"/>
      <c r="O7" s="24"/>
      <c r="P7" s="24"/>
      <c r="Q7" s="24"/>
      <c r="R7" s="24" t="str">
        <f>IF(E7=0,"",IF('Заявка 7-19'!$F$15="","",'Заявка 7-19'!$F$15))</f>
        <v/>
      </c>
      <c r="S7" s="24" t="str">
        <f>IF(E7=0,"",IF('Заявка 7-19'!$F$14="","",'Заявка 7-19'!$F$14))</f>
        <v/>
      </c>
      <c r="T7" s="24"/>
      <c r="U7" s="24" t="str">
        <f>IF(E7=0,"",IF('Заявка 7-19'!E35="","",'Заявка 7-19'!E35))</f>
        <v/>
      </c>
      <c r="V7" s="24" t="str">
        <f>IF(E7=0,"",IF('Заявка 7-19'!F35="","",'Заявка 7-19'!F35))</f>
        <v/>
      </c>
      <c r="W7" s="24" t="str">
        <f t="shared" si="2"/>
        <v/>
      </c>
      <c r="X7" s="24" t="str">
        <f>IF(E7=0,"",IF('Заявка 7-19'!$F$18="","найти субъект",'Заявка 7-19'!$F$18))</f>
        <v/>
      </c>
      <c r="Y7" s="24" t="str">
        <f>IF(E7=0,"",'Заявка 7-19'!$F$19)</f>
        <v/>
      </c>
      <c r="Z7" s="24" t="str">
        <f>IF(E7=0,"",IF('Заявка 7-19'!$F$20="","найти МО",'Заявка 7-19'!$F$20))</f>
        <v/>
      </c>
      <c r="AA7" s="24" t="str">
        <f>IF(E7=0,"",IF('Заявка 7-19'!$F$21="","",'Заявка 7-19'!$F$21))</f>
        <v/>
      </c>
      <c r="AB7" s="24" t="str">
        <f>IF(E7=0,"",IF('Заявка 7-19'!$F$21="","",'Заявка 7-19'!$F$21))</f>
        <v/>
      </c>
      <c r="AC7" s="24" t="str">
        <f>IF(E7=0,"",IF('Заявка 7-19'!$F$23="","",'Заявка 7-19'!$F$23))</f>
        <v/>
      </c>
      <c r="AD7" s="24" t="str">
        <f>IF(E7=0,"",IF('Заявка 7-19'!$F$24="","",'Заявка 7-19'!$F$24))</f>
        <v/>
      </c>
      <c r="AE7" s="24">
        <f>'Заявка 7-19'!G35</f>
        <v>0</v>
      </c>
      <c r="AF7" s="24">
        <f>'Заявка 7-19'!H35</f>
        <v>0</v>
      </c>
      <c r="AG7" s="24">
        <f>'Заявка 7-19'!I35</f>
        <v>0</v>
      </c>
      <c r="AH7" s="24">
        <f>'Заявка 7-19'!J35</f>
        <v>0</v>
      </c>
      <c r="AI7" s="24"/>
      <c r="AJ7" s="24"/>
      <c r="AK7" s="24"/>
      <c r="AL7" s="24"/>
      <c r="AM7" s="24" t="str">
        <f>IF(E7=0,"",IF('Заявка 7-19'!$G$3="","",'Заявка 7-19'!$G$3))</f>
        <v/>
      </c>
      <c r="AN7" s="24" t="str">
        <f>IF(E7=0,"",IF('Заявка 7-19'!$G$4="","",'Заявка 7-19'!$G$4))</f>
        <v/>
      </c>
      <c r="AO7" s="24" t="str">
        <f>IF(E7=0,"",IF('Заявка 7-19'!$F$16="","найти индекс",'Заявка 7-19'!$F$16))</f>
        <v/>
      </c>
      <c r="AP7" s="24" t="str">
        <f>IF(E7=0,"",IF('Заявка 7-19'!$F$25="","",'Заявка 7-19'!$F$25))</f>
        <v/>
      </c>
      <c r="AQ7" s="24" t="str">
        <f>IF(E7=0,"",IF('Заявка 7-19'!$F$26="","",'Заявка 7-19'!$F$26))</f>
        <v/>
      </c>
      <c r="AR7" s="24" t="str">
        <f>IF(E7=0,"",IF('Заявка 7-19'!$F$27="","",'Заявка 7-19'!$F$27))</f>
        <v/>
      </c>
    </row>
    <row r="8" spans="2:44" x14ac:dyDescent="0.25">
      <c r="B8" s="24"/>
      <c r="C8" s="24"/>
      <c r="D8" s="24" t="str">
        <f t="shared" si="0"/>
        <v/>
      </c>
      <c r="E8" s="24">
        <f>'Заявка 7-19'!B36</f>
        <v>0</v>
      </c>
      <c r="F8" s="24">
        <f>'Заявка 7-19'!C36</f>
        <v>0</v>
      </c>
      <c r="G8" s="25" t="str">
        <f>IF(E8=0,"",'Заявка 7-19'!$F$7)</f>
        <v/>
      </c>
      <c r="H8" s="24" t="str">
        <f>IF(E8=0,"",IF('Заявка 7-19'!$F$8="","",'Заявка 7-19'!$F$8))</f>
        <v/>
      </c>
      <c r="I8" s="24" t="str">
        <f>IF(E8=0,"",IF('Заявка 7-19'!$F$9="","",'Заявка 7-19'!$F$9))</f>
        <v/>
      </c>
      <c r="J8" s="24" t="str">
        <f>IF(E8=0,"",'Заявка 7-19'!$F$11)</f>
        <v/>
      </c>
      <c r="K8" s="24" t="str">
        <f>IF(E8=0,"",IF('Заявка 7-19'!$F$10="","",'Заявка 7-19'!$F$10))</f>
        <v/>
      </c>
      <c r="L8" s="24"/>
      <c r="M8" s="24" t="str">
        <f t="shared" si="1"/>
        <v/>
      </c>
      <c r="N8" s="24"/>
      <c r="O8" s="24"/>
      <c r="P8" s="24"/>
      <c r="Q8" s="24"/>
      <c r="R8" s="24" t="str">
        <f>IF(E8=0,"",IF('Заявка 7-19'!$F$15="","",'Заявка 7-19'!$F$15))</f>
        <v/>
      </c>
      <c r="S8" s="24" t="str">
        <f>IF(E8=0,"",IF('Заявка 7-19'!$F$14="","",'Заявка 7-19'!$F$14))</f>
        <v/>
      </c>
      <c r="T8" s="24"/>
      <c r="U8" s="24" t="str">
        <f>IF(E8=0,"",IF('Заявка 7-19'!E36="","",'Заявка 7-19'!E36))</f>
        <v/>
      </c>
      <c r="V8" s="24" t="str">
        <f>IF(E8=0,"",IF('Заявка 7-19'!F36="","",'Заявка 7-19'!F36))</f>
        <v/>
      </c>
      <c r="W8" s="24" t="str">
        <f t="shared" si="2"/>
        <v/>
      </c>
      <c r="X8" s="24" t="str">
        <f>IF(E8=0,"",IF('Заявка 7-19'!$F$18="","найти субъект",'Заявка 7-19'!$F$18))</f>
        <v/>
      </c>
      <c r="Y8" s="24" t="str">
        <f>IF(E8=0,"",'Заявка 7-19'!$F$19)</f>
        <v/>
      </c>
      <c r="Z8" s="24" t="str">
        <f>IF(E8=0,"",IF('Заявка 7-19'!$F$20="","найти МО",'Заявка 7-19'!$F$20))</f>
        <v/>
      </c>
      <c r="AA8" s="24" t="str">
        <f>IF(E8=0,"",IF('Заявка 7-19'!$F$21="","",'Заявка 7-19'!$F$21))</f>
        <v/>
      </c>
      <c r="AB8" s="24" t="str">
        <f>IF(E8=0,"",IF('Заявка 7-19'!$F$21="","",'Заявка 7-19'!$F$21))</f>
        <v/>
      </c>
      <c r="AC8" s="24" t="str">
        <f>IF(E8=0,"",IF('Заявка 7-19'!$F$23="","",'Заявка 7-19'!$F$23))</f>
        <v/>
      </c>
      <c r="AD8" s="24" t="str">
        <f>IF(E8=0,"",IF('Заявка 7-19'!$F$24="","",'Заявка 7-19'!$F$24))</f>
        <v/>
      </c>
      <c r="AE8" s="24">
        <f>'Заявка 7-19'!G36</f>
        <v>0</v>
      </c>
      <c r="AF8" s="24">
        <f>'Заявка 7-19'!H36</f>
        <v>0</v>
      </c>
      <c r="AG8" s="24">
        <f>'Заявка 7-19'!I36</f>
        <v>0</v>
      </c>
      <c r="AH8" s="24">
        <f>'Заявка 7-19'!J36</f>
        <v>0</v>
      </c>
      <c r="AI8" s="24"/>
      <c r="AJ8" s="24"/>
      <c r="AK8" s="24"/>
      <c r="AL8" s="24"/>
      <c r="AM8" s="24" t="str">
        <f>IF(E8=0,"",IF('Заявка 7-19'!$G$3="","",'Заявка 7-19'!$G$3))</f>
        <v/>
      </c>
      <c r="AN8" s="24" t="str">
        <f>IF(E8=0,"",IF('Заявка 7-19'!$G$4="","",'Заявка 7-19'!$G$4))</f>
        <v/>
      </c>
      <c r="AO8" s="24" t="str">
        <f>IF(E8=0,"",IF('Заявка 7-19'!$F$16="","найти индекс",'Заявка 7-19'!$F$16))</f>
        <v/>
      </c>
      <c r="AP8" s="24" t="str">
        <f>IF(E8=0,"",IF('Заявка 7-19'!$F$25="","",'Заявка 7-19'!$F$25))</f>
        <v/>
      </c>
      <c r="AQ8" s="24" t="str">
        <f>IF(E8=0,"",IF('Заявка 7-19'!$F$26="","",'Заявка 7-19'!$F$26))</f>
        <v/>
      </c>
      <c r="AR8" s="24" t="str">
        <f>IF(E8=0,"",IF('Заявка 7-19'!$F$27="","",'Заявка 7-19'!$F$27))</f>
        <v/>
      </c>
    </row>
    <row r="9" spans="2:44" x14ac:dyDescent="0.25">
      <c r="B9" s="24"/>
      <c r="C9" s="24"/>
      <c r="D9" s="24" t="str">
        <f t="shared" si="0"/>
        <v/>
      </c>
      <c r="E9" s="24">
        <f>'Заявка 7-19'!B37</f>
        <v>0</v>
      </c>
      <c r="F9" s="24">
        <f>'Заявка 7-19'!C37</f>
        <v>0</v>
      </c>
      <c r="G9" s="25" t="str">
        <f>IF(E9=0,"",'Заявка 7-19'!$F$7)</f>
        <v/>
      </c>
      <c r="H9" s="24" t="str">
        <f>IF(E9=0,"",IF('Заявка 7-19'!$F$8="","",'Заявка 7-19'!$F$8))</f>
        <v/>
      </c>
      <c r="I9" s="24" t="str">
        <f>IF(E9=0,"",IF('Заявка 7-19'!$F$9="","",'Заявка 7-19'!$F$9))</f>
        <v/>
      </c>
      <c r="J9" s="24" t="str">
        <f>IF(E9=0,"",'Заявка 7-19'!$F$11)</f>
        <v/>
      </c>
      <c r="K9" s="24" t="str">
        <f>IF(E9=0,"",IF('Заявка 7-19'!$F$10="","",'Заявка 7-19'!$F$10))</f>
        <v/>
      </c>
      <c r="L9" s="24"/>
      <c r="M9" s="24" t="str">
        <f t="shared" si="1"/>
        <v/>
      </c>
      <c r="N9" s="24"/>
      <c r="O9" s="24"/>
      <c r="P9" s="24"/>
      <c r="Q9" s="24"/>
      <c r="R9" s="24" t="str">
        <f>IF(E9=0,"",IF('Заявка 7-19'!$F$15="","",'Заявка 7-19'!$F$15))</f>
        <v/>
      </c>
      <c r="S9" s="24" t="str">
        <f>IF(E9=0,"",IF('Заявка 7-19'!$F$14="","",'Заявка 7-19'!$F$14))</f>
        <v/>
      </c>
      <c r="T9" s="24"/>
      <c r="U9" s="24" t="str">
        <f>IF(E9=0,"",IF('Заявка 7-19'!E37="","",'Заявка 7-19'!E37))</f>
        <v/>
      </c>
      <c r="V9" s="24" t="str">
        <f>IF(E9=0,"",IF('Заявка 7-19'!F37="","",'Заявка 7-19'!F37))</f>
        <v/>
      </c>
      <c r="W9" s="24" t="str">
        <f t="shared" si="2"/>
        <v/>
      </c>
      <c r="X9" s="24" t="str">
        <f>IF(E9=0,"",IF('Заявка 7-19'!$F$18="","найти субъект",'Заявка 7-19'!$F$18))</f>
        <v/>
      </c>
      <c r="Y9" s="24" t="str">
        <f>IF(E9=0,"",'Заявка 7-19'!$F$19)</f>
        <v/>
      </c>
      <c r="Z9" s="24" t="str">
        <f>IF(E9=0,"",IF('Заявка 7-19'!$F$20="","найти МО",'Заявка 7-19'!$F$20))</f>
        <v/>
      </c>
      <c r="AA9" s="24" t="str">
        <f>IF(E9=0,"",IF('Заявка 7-19'!$F$21="","",'Заявка 7-19'!$F$21))</f>
        <v/>
      </c>
      <c r="AB9" s="24" t="str">
        <f>IF(E9=0,"",IF('Заявка 7-19'!$F$21="","",'Заявка 7-19'!$F$21))</f>
        <v/>
      </c>
      <c r="AC9" s="24" t="str">
        <f>IF(E9=0,"",IF('Заявка 7-19'!$F$23="","",'Заявка 7-19'!$F$23))</f>
        <v/>
      </c>
      <c r="AD9" s="24" t="str">
        <f>IF(E9=0,"",IF('Заявка 7-19'!$F$24="","",'Заявка 7-19'!$F$24))</f>
        <v/>
      </c>
      <c r="AE9" s="24">
        <f>'Заявка 7-19'!G37</f>
        <v>0</v>
      </c>
      <c r="AF9" s="24">
        <f>'Заявка 7-19'!H37</f>
        <v>0</v>
      </c>
      <c r="AG9" s="24">
        <f>'Заявка 7-19'!I37</f>
        <v>0</v>
      </c>
      <c r="AH9" s="24">
        <f>'Заявка 7-19'!J37</f>
        <v>0</v>
      </c>
      <c r="AI9" s="24"/>
      <c r="AJ9" s="24"/>
      <c r="AK9" s="24"/>
      <c r="AL9" s="24"/>
      <c r="AM9" s="24" t="str">
        <f>IF(E9=0,"",IF('Заявка 7-19'!$G$3="","",'Заявка 7-19'!$G$3))</f>
        <v/>
      </c>
      <c r="AN9" s="24" t="str">
        <f>IF(E9=0,"",IF('Заявка 7-19'!$G$4="","",'Заявка 7-19'!$G$4))</f>
        <v/>
      </c>
      <c r="AO9" s="24" t="str">
        <f>IF(E9=0,"",IF('Заявка 7-19'!$F$16="","найти индекс",'Заявка 7-19'!$F$16))</f>
        <v/>
      </c>
      <c r="AP9" s="24" t="str">
        <f>IF(E9=0,"",IF('Заявка 7-19'!$F$25="","",'Заявка 7-19'!$F$25))</f>
        <v/>
      </c>
      <c r="AQ9" s="24" t="str">
        <f>IF(E9=0,"",IF('Заявка 7-19'!$F$26="","",'Заявка 7-19'!$F$26))</f>
        <v/>
      </c>
      <c r="AR9" s="24" t="str">
        <f>IF(E9=0,"",IF('Заявка 7-19'!$F$27="","",'Заявка 7-19'!$F$27))</f>
        <v/>
      </c>
    </row>
    <row r="10" spans="2:44" x14ac:dyDescent="0.25">
      <c r="B10" s="24"/>
      <c r="C10" s="24"/>
      <c r="D10" s="24" t="str">
        <f t="shared" si="0"/>
        <v/>
      </c>
      <c r="E10" s="24">
        <f>'Заявка 7-19'!B38</f>
        <v>0</v>
      </c>
      <c r="F10" s="24">
        <f>'Заявка 7-19'!C38</f>
        <v>0</v>
      </c>
      <c r="G10" s="25" t="str">
        <f>IF(E10=0,"",'Заявка 7-19'!$F$7)</f>
        <v/>
      </c>
      <c r="H10" s="24" t="str">
        <f>IF(E10=0,"",IF('Заявка 7-19'!$F$8="","",'Заявка 7-19'!$F$8))</f>
        <v/>
      </c>
      <c r="I10" s="24" t="str">
        <f>IF(E10=0,"",IF('Заявка 7-19'!$F$9="","",'Заявка 7-19'!$F$9))</f>
        <v/>
      </c>
      <c r="J10" s="24" t="str">
        <f>IF(E10=0,"",'Заявка 7-19'!$F$11)</f>
        <v/>
      </c>
      <c r="K10" s="24" t="str">
        <f>IF(E10=0,"",IF('Заявка 7-19'!$F$10="","",'Заявка 7-19'!$F$10))</f>
        <v/>
      </c>
      <c r="L10" s="24"/>
      <c r="M10" s="24" t="str">
        <f t="shared" si="1"/>
        <v/>
      </c>
      <c r="N10" s="24"/>
      <c r="O10" s="24"/>
      <c r="P10" s="24"/>
      <c r="Q10" s="24"/>
      <c r="R10" s="24" t="str">
        <f>IF(E10=0,"",IF('Заявка 7-19'!$F$15="","",'Заявка 7-19'!$F$15))</f>
        <v/>
      </c>
      <c r="S10" s="24" t="str">
        <f>IF(E10=0,"",IF('Заявка 7-19'!$F$14="","",'Заявка 7-19'!$F$14))</f>
        <v/>
      </c>
      <c r="T10" s="24"/>
      <c r="U10" s="24" t="str">
        <f>IF(E10=0,"",IF('Заявка 7-19'!E38="","",'Заявка 7-19'!E38))</f>
        <v/>
      </c>
      <c r="V10" s="24" t="str">
        <f>IF(E10=0,"",IF('Заявка 7-19'!F38="","",'Заявка 7-19'!F38))</f>
        <v/>
      </c>
      <c r="W10" s="24" t="str">
        <f t="shared" si="2"/>
        <v/>
      </c>
      <c r="X10" s="24" t="str">
        <f>IF(E10=0,"",IF('Заявка 7-19'!$F$18="","найти субъект",'Заявка 7-19'!$F$18))</f>
        <v/>
      </c>
      <c r="Y10" s="24" t="str">
        <f>IF(E10=0,"",'Заявка 7-19'!$F$19)</f>
        <v/>
      </c>
      <c r="Z10" s="24" t="str">
        <f>IF(E10=0,"",IF('Заявка 7-19'!$F$20="","найти МО",'Заявка 7-19'!$F$20))</f>
        <v/>
      </c>
      <c r="AA10" s="24" t="str">
        <f>IF(E10=0,"",IF('Заявка 7-19'!$F$21="","",'Заявка 7-19'!$F$21))</f>
        <v/>
      </c>
      <c r="AB10" s="24" t="str">
        <f>IF(E10=0,"",IF('Заявка 7-19'!$F$21="","",'Заявка 7-19'!$F$21))</f>
        <v/>
      </c>
      <c r="AC10" s="24" t="str">
        <f>IF(E10=0,"",IF('Заявка 7-19'!$F$23="","",'Заявка 7-19'!$F$23))</f>
        <v/>
      </c>
      <c r="AD10" s="24" t="str">
        <f>IF(E10=0,"",IF('Заявка 7-19'!$F$24="","",'Заявка 7-19'!$F$24))</f>
        <v/>
      </c>
      <c r="AE10" s="24">
        <f>'Заявка 7-19'!G38</f>
        <v>0</v>
      </c>
      <c r="AF10" s="24">
        <f>'Заявка 7-19'!H38</f>
        <v>0</v>
      </c>
      <c r="AG10" s="24">
        <f>'Заявка 7-19'!I38</f>
        <v>0</v>
      </c>
      <c r="AH10" s="24">
        <f>'Заявка 7-19'!J38</f>
        <v>0</v>
      </c>
      <c r="AI10" s="24"/>
      <c r="AJ10" s="24"/>
      <c r="AK10" s="24"/>
      <c r="AL10" s="24"/>
      <c r="AM10" s="24" t="str">
        <f>IF(E10=0,"",IF('Заявка 7-19'!$G$3="","",'Заявка 7-19'!$G$3))</f>
        <v/>
      </c>
      <c r="AN10" s="24" t="str">
        <f>IF(E10=0,"",IF('Заявка 7-19'!$G$4="","",'Заявка 7-19'!$G$4))</f>
        <v/>
      </c>
      <c r="AO10" s="24" t="str">
        <f>IF(E10=0,"",IF('Заявка 7-19'!$F$16="","найти индекс",'Заявка 7-19'!$F$16))</f>
        <v/>
      </c>
      <c r="AP10" s="24" t="str">
        <f>IF(E10=0,"",IF('Заявка 7-19'!$F$25="","",'Заявка 7-19'!$F$25))</f>
        <v/>
      </c>
      <c r="AQ10" s="24" t="str">
        <f>IF(E10=0,"",IF('Заявка 7-19'!$F$26="","",'Заявка 7-19'!$F$26))</f>
        <v/>
      </c>
      <c r="AR10" s="24" t="str">
        <f>IF(E10=0,"",IF('Заявка 7-19'!$F$27="","",'Заявка 7-19'!$F$27))</f>
        <v/>
      </c>
    </row>
    <row r="11" spans="2:44" x14ac:dyDescent="0.25">
      <c r="B11" s="24"/>
      <c r="C11" s="24"/>
      <c r="D11" s="24" t="str">
        <f t="shared" si="0"/>
        <v/>
      </c>
      <c r="E11" s="24">
        <f>'Заявка 7-19'!B39</f>
        <v>0</v>
      </c>
      <c r="F11" s="24">
        <f>'Заявка 7-19'!C39</f>
        <v>0</v>
      </c>
      <c r="G11" s="25" t="str">
        <f>IF(E11=0,"",'Заявка 7-19'!$F$7)</f>
        <v/>
      </c>
      <c r="H11" s="24" t="str">
        <f>IF(E11=0,"",IF('Заявка 7-19'!$F$8="","",'Заявка 7-19'!$F$8))</f>
        <v/>
      </c>
      <c r="I11" s="24" t="str">
        <f>IF(E11=0,"",IF('Заявка 7-19'!$F$9="","",'Заявка 7-19'!$F$9))</f>
        <v/>
      </c>
      <c r="J11" s="24" t="str">
        <f>IF(E11=0,"",'Заявка 7-19'!$F$11)</f>
        <v/>
      </c>
      <c r="K11" s="24" t="str">
        <f>IF(E11=0,"",IF('Заявка 7-19'!$F$10="","",'Заявка 7-19'!$F$10))</f>
        <v/>
      </c>
      <c r="L11" s="24"/>
      <c r="M11" s="24" t="str">
        <f t="shared" si="1"/>
        <v/>
      </c>
      <c r="N11" s="24"/>
      <c r="O11" s="24"/>
      <c r="P11" s="24"/>
      <c r="Q11" s="24"/>
      <c r="R11" s="24" t="str">
        <f>IF(E11=0,"",IF('Заявка 7-19'!$F$15="","",'Заявка 7-19'!$F$15))</f>
        <v/>
      </c>
      <c r="S11" s="24" t="str">
        <f>IF(E11=0,"",IF('Заявка 7-19'!$F$14="","",'Заявка 7-19'!$F$14))</f>
        <v/>
      </c>
      <c r="T11" s="24"/>
      <c r="U11" s="24" t="str">
        <f>IF(E11=0,"",IF('Заявка 7-19'!E39="","",'Заявка 7-19'!E39))</f>
        <v/>
      </c>
      <c r="V11" s="24" t="str">
        <f>IF(E11=0,"",IF('Заявка 7-19'!F39="","",'Заявка 7-19'!F39))</f>
        <v/>
      </c>
      <c r="W11" s="24" t="str">
        <f t="shared" si="2"/>
        <v/>
      </c>
      <c r="X11" s="24" t="str">
        <f>IF(E11=0,"",IF('Заявка 7-19'!$F$18="","найти субъект",'Заявка 7-19'!$F$18))</f>
        <v/>
      </c>
      <c r="Y11" s="24" t="str">
        <f>IF(E11=0,"",'Заявка 7-19'!$F$19)</f>
        <v/>
      </c>
      <c r="Z11" s="24" t="str">
        <f>IF(E11=0,"",IF('Заявка 7-19'!$F$20="","найти МО",'Заявка 7-19'!$F$20))</f>
        <v/>
      </c>
      <c r="AA11" s="24" t="str">
        <f>IF(E11=0,"",IF('Заявка 7-19'!$F$21="","",'Заявка 7-19'!$F$21))</f>
        <v/>
      </c>
      <c r="AB11" s="24" t="str">
        <f>IF(E11=0,"",IF('Заявка 7-19'!$F$21="","",'Заявка 7-19'!$F$21))</f>
        <v/>
      </c>
      <c r="AC11" s="24" t="str">
        <f>IF(E11=0,"",IF('Заявка 7-19'!$F$23="","",'Заявка 7-19'!$F$23))</f>
        <v/>
      </c>
      <c r="AD11" s="24" t="str">
        <f>IF(E11=0,"",IF('Заявка 7-19'!$F$24="","",'Заявка 7-19'!$F$24))</f>
        <v/>
      </c>
      <c r="AE11" s="24">
        <f>'Заявка 7-19'!G39</f>
        <v>0</v>
      </c>
      <c r="AF11" s="24">
        <f>'Заявка 7-19'!H39</f>
        <v>0</v>
      </c>
      <c r="AG11" s="24">
        <f>'Заявка 7-19'!I39</f>
        <v>0</v>
      </c>
      <c r="AH11" s="24">
        <f>'Заявка 7-19'!J39</f>
        <v>0</v>
      </c>
      <c r="AI11" s="24"/>
      <c r="AJ11" s="24"/>
      <c r="AK11" s="24"/>
      <c r="AL11" s="24"/>
      <c r="AM11" s="24" t="str">
        <f>IF(E11=0,"",IF('Заявка 7-19'!$G$3="","",'Заявка 7-19'!$G$3))</f>
        <v/>
      </c>
      <c r="AN11" s="24" t="str">
        <f>IF(E11=0,"",IF('Заявка 7-19'!$G$4="","",'Заявка 7-19'!$G$4))</f>
        <v/>
      </c>
      <c r="AO11" s="24" t="str">
        <f>IF(E11=0,"",IF('Заявка 7-19'!$F$16="","найти индекс",'Заявка 7-19'!$F$16))</f>
        <v/>
      </c>
      <c r="AP11" s="24" t="str">
        <f>IF(E11=0,"",IF('Заявка 7-19'!$F$25="","",'Заявка 7-19'!$F$25))</f>
        <v/>
      </c>
      <c r="AQ11" s="24" t="str">
        <f>IF(E11=0,"",IF('Заявка 7-19'!$F$26="","",'Заявка 7-19'!$F$26))</f>
        <v/>
      </c>
      <c r="AR11" s="24" t="str">
        <f>IF(E11=0,"",IF('Заявка 7-19'!$F$27="","",'Заявка 7-19'!$F$27))</f>
        <v/>
      </c>
    </row>
    <row r="12" spans="2:44" x14ac:dyDescent="0.25">
      <c r="B12" s="24"/>
      <c r="C12" s="24"/>
      <c r="D12" s="24" t="str">
        <f t="shared" si="0"/>
        <v/>
      </c>
      <c r="E12" s="24">
        <f>'Заявка 7-19'!B40</f>
        <v>0</v>
      </c>
      <c r="F12" s="24">
        <f>'Заявка 7-19'!C40</f>
        <v>0</v>
      </c>
      <c r="G12" s="25" t="str">
        <f>IF(E12=0,"",'Заявка 7-19'!$F$7)</f>
        <v/>
      </c>
      <c r="H12" s="24" t="str">
        <f>IF(E12=0,"",IF('Заявка 7-19'!$F$8="","",'Заявка 7-19'!$F$8))</f>
        <v/>
      </c>
      <c r="I12" s="24" t="str">
        <f>IF(E12=0,"",IF('Заявка 7-19'!$F$9="","",'Заявка 7-19'!$F$9))</f>
        <v/>
      </c>
      <c r="J12" s="24" t="str">
        <f>IF(E12=0,"",'Заявка 7-19'!$F$11)</f>
        <v/>
      </c>
      <c r="K12" s="24" t="str">
        <f>IF(E12=0,"",IF('Заявка 7-19'!$F$10="","",'Заявка 7-19'!$F$10))</f>
        <v/>
      </c>
      <c r="L12" s="24"/>
      <c r="M12" s="24" t="str">
        <f t="shared" si="1"/>
        <v/>
      </c>
      <c r="N12" s="24"/>
      <c r="O12" s="24"/>
      <c r="P12" s="24"/>
      <c r="Q12" s="24"/>
      <c r="R12" s="24" t="str">
        <f>IF(E12=0,"",IF('Заявка 7-19'!$F$15="","",'Заявка 7-19'!$F$15))</f>
        <v/>
      </c>
      <c r="S12" s="24" t="str">
        <f>IF(E12=0,"",IF('Заявка 7-19'!$F$14="","",'Заявка 7-19'!$F$14))</f>
        <v/>
      </c>
      <c r="T12" s="24"/>
      <c r="U12" s="24" t="str">
        <f>IF(E12=0,"",IF('Заявка 7-19'!E40="","",'Заявка 7-19'!E40))</f>
        <v/>
      </c>
      <c r="V12" s="24" t="str">
        <f>IF(E12=0,"",IF('Заявка 7-19'!F40="","",'Заявка 7-19'!F40))</f>
        <v/>
      </c>
      <c r="W12" s="24" t="str">
        <f t="shared" si="2"/>
        <v/>
      </c>
      <c r="X12" s="24" t="str">
        <f>IF(E12=0,"",IF('Заявка 7-19'!$F$18="","найти субъект",'Заявка 7-19'!$F$18))</f>
        <v/>
      </c>
      <c r="Y12" s="24" t="str">
        <f>IF(E12=0,"",'Заявка 7-19'!$F$19)</f>
        <v/>
      </c>
      <c r="Z12" s="24" t="str">
        <f>IF(E12=0,"",IF('Заявка 7-19'!$F$20="","найти МО",'Заявка 7-19'!$F$20))</f>
        <v/>
      </c>
      <c r="AA12" s="24" t="str">
        <f>IF(E12=0,"",IF('Заявка 7-19'!$F$21="","",'Заявка 7-19'!$F$21))</f>
        <v/>
      </c>
      <c r="AB12" s="24" t="str">
        <f>IF(E12=0,"",IF('Заявка 7-19'!$F$21="","",'Заявка 7-19'!$F$21))</f>
        <v/>
      </c>
      <c r="AC12" s="24" t="str">
        <f>IF(E12=0,"",IF('Заявка 7-19'!$F$23="","",'Заявка 7-19'!$F$23))</f>
        <v/>
      </c>
      <c r="AD12" s="24" t="str">
        <f>IF(E12=0,"",IF('Заявка 7-19'!$F$24="","",'Заявка 7-19'!$F$24))</f>
        <v/>
      </c>
      <c r="AE12" s="24">
        <f>'Заявка 7-19'!G40</f>
        <v>0</v>
      </c>
      <c r="AF12" s="24">
        <f>'Заявка 7-19'!H40</f>
        <v>0</v>
      </c>
      <c r="AG12" s="24">
        <f>'Заявка 7-19'!I40</f>
        <v>0</v>
      </c>
      <c r="AH12" s="24">
        <f>'Заявка 7-19'!J40</f>
        <v>0</v>
      </c>
      <c r="AI12" s="24"/>
      <c r="AJ12" s="24"/>
      <c r="AK12" s="24"/>
      <c r="AL12" s="24"/>
      <c r="AM12" s="24" t="str">
        <f>IF(E12=0,"",IF('Заявка 7-19'!$G$3="","",'Заявка 7-19'!$G$3))</f>
        <v/>
      </c>
      <c r="AN12" s="24" t="str">
        <f>IF(E12=0,"",IF('Заявка 7-19'!$G$4="","",'Заявка 7-19'!$G$4))</f>
        <v/>
      </c>
      <c r="AO12" s="24" t="str">
        <f>IF(E12=0,"",IF('Заявка 7-19'!$F$16="","найти индекс",'Заявка 7-19'!$F$16))</f>
        <v/>
      </c>
      <c r="AP12" s="24" t="str">
        <f>IF(E12=0,"",IF('Заявка 7-19'!$F$25="","",'Заявка 7-19'!$F$25))</f>
        <v/>
      </c>
      <c r="AQ12" s="24" t="str">
        <f>IF(E12=0,"",IF('Заявка 7-19'!$F$26="","",'Заявка 7-19'!$F$26))</f>
        <v/>
      </c>
      <c r="AR12" s="24" t="str">
        <f>IF(E12=0,"",IF('Заявка 7-19'!$F$27="","",'Заявка 7-19'!$F$27))</f>
        <v/>
      </c>
    </row>
    <row r="13" spans="2:44" x14ac:dyDescent="0.25">
      <c r="B13" s="24"/>
      <c r="C13" s="24"/>
      <c r="D13" s="24" t="str">
        <f t="shared" si="0"/>
        <v/>
      </c>
      <c r="E13" s="24">
        <f>'Заявка 7-19'!B41</f>
        <v>0</v>
      </c>
      <c r="F13" s="24">
        <f>'Заявка 7-19'!C41</f>
        <v>0</v>
      </c>
      <c r="G13" s="25" t="str">
        <f>IF(E13=0,"",'Заявка 7-19'!$F$7)</f>
        <v/>
      </c>
      <c r="H13" s="24" t="str">
        <f>IF(E13=0,"",IF('Заявка 7-19'!$F$8="","",'Заявка 7-19'!$F$8))</f>
        <v/>
      </c>
      <c r="I13" s="24" t="str">
        <f>IF(E13=0,"",IF('Заявка 7-19'!$F$9="","",'Заявка 7-19'!$F$9))</f>
        <v/>
      </c>
      <c r="J13" s="24" t="str">
        <f>IF(E13=0,"",'Заявка 7-19'!$F$11)</f>
        <v/>
      </c>
      <c r="K13" s="24" t="str">
        <f>IF(E13=0,"",IF('Заявка 7-19'!$F$10="","",'Заявка 7-19'!$F$10))</f>
        <v/>
      </c>
      <c r="L13" s="24"/>
      <c r="M13" s="24" t="str">
        <f t="shared" si="1"/>
        <v/>
      </c>
      <c r="N13" s="24"/>
      <c r="O13" s="24"/>
      <c r="P13" s="24"/>
      <c r="Q13" s="24"/>
      <c r="R13" s="24" t="str">
        <f>IF(E13=0,"",IF('Заявка 7-19'!$F$15="","",'Заявка 7-19'!$F$15))</f>
        <v/>
      </c>
      <c r="S13" s="24" t="str">
        <f>IF(E13=0,"",IF('Заявка 7-19'!$F$14="","",'Заявка 7-19'!$F$14))</f>
        <v/>
      </c>
      <c r="T13" s="24"/>
      <c r="U13" s="24" t="str">
        <f>IF(E13=0,"",IF('Заявка 7-19'!E41="","",'Заявка 7-19'!E41))</f>
        <v/>
      </c>
      <c r="V13" s="24" t="str">
        <f>IF(E13=0,"",IF('Заявка 7-19'!F41="","",'Заявка 7-19'!F41))</f>
        <v/>
      </c>
      <c r="W13" s="24" t="str">
        <f t="shared" si="2"/>
        <v/>
      </c>
      <c r="X13" s="24" t="str">
        <f>IF(E13=0,"",IF('Заявка 7-19'!$F$18="","найти субъект",'Заявка 7-19'!$F$18))</f>
        <v/>
      </c>
      <c r="Y13" s="24" t="str">
        <f>IF(E13=0,"",'Заявка 7-19'!$F$19)</f>
        <v/>
      </c>
      <c r="Z13" s="24" t="str">
        <f>IF(E13=0,"",IF('Заявка 7-19'!$F$20="","найти МО",'Заявка 7-19'!$F$20))</f>
        <v/>
      </c>
      <c r="AA13" s="24" t="str">
        <f>IF(E13=0,"",IF('Заявка 7-19'!$F$21="","",'Заявка 7-19'!$F$21))</f>
        <v/>
      </c>
      <c r="AB13" s="24" t="str">
        <f>IF(E13=0,"",IF('Заявка 7-19'!$F$21="","",'Заявка 7-19'!$F$21))</f>
        <v/>
      </c>
      <c r="AC13" s="24" t="str">
        <f>IF(E13=0,"",IF('Заявка 7-19'!$F$23="","",'Заявка 7-19'!$F$23))</f>
        <v/>
      </c>
      <c r="AD13" s="24" t="str">
        <f>IF(E13=0,"",IF('Заявка 7-19'!$F$24="","",'Заявка 7-19'!$F$24))</f>
        <v/>
      </c>
      <c r="AE13" s="24">
        <f>'Заявка 7-19'!G41</f>
        <v>0</v>
      </c>
      <c r="AF13" s="24">
        <f>'Заявка 7-19'!H41</f>
        <v>0</v>
      </c>
      <c r="AG13" s="24">
        <f>'Заявка 7-19'!I41</f>
        <v>0</v>
      </c>
      <c r="AH13" s="24">
        <f>'Заявка 7-19'!J41</f>
        <v>0</v>
      </c>
      <c r="AI13" s="24"/>
      <c r="AJ13" s="24"/>
      <c r="AK13" s="24"/>
      <c r="AL13" s="24"/>
      <c r="AM13" s="24" t="str">
        <f>IF(E13=0,"",IF('Заявка 7-19'!$G$3="","",'Заявка 7-19'!$G$3))</f>
        <v/>
      </c>
      <c r="AN13" s="24" t="str">
        <f>IF(E13=0,"",IF('Заявка 7-19'!$G$4="","",'Заявка 7-19'!$G$4))</f>
        <v/>
      </c>
      <c r="AO13" s="24" t="str">
        <f>IF(E13=0,"",IF('Заявка 7-19'!$F$16="","найти индекс",'Заявка 7-19'!$F$16))</f>
        <v/>
      </c>
      <c r="AP13" s="24" t="str">
        <f>IF(E13=0,"",IF('Заявка 7-19'!$F$25="","",'Заявка 7-19'!$F$25))</f>
        <v/>
      </c>
      <c r="AQ13" s="24" t="str">
        <f>IF(E13=0,"",IF('Заявка 7-19'!$F$26="","",'Заявка 7-19'!$F$26))</f>
        <v/>
      </c>
      <c r="AR13" s="24" t="str">
        <f>IF(E13=0,"",IF('Заявка 7-19'!$F$27="","",'Заявка 7-19'!$F$27))</f>
        <v/>
      </c>
    </row>
    <row r="14" spans="2:44" x14ac:dyDescent="0.25">
      <c r="B14" s="24"/>
      <c r="C14" s="24"/>
      <c r="D14" s="24" t="str">
        <f t="shared" si="0"/>
        <v/>
      </c>
      <c r="E14" s="24">
        <f>'Заявка 7-19'!B42</f>
        <v>0</v>
      </c>
      <c r="F14" s="24">
        <f>'Заявка 7-19'!C42</f>
        <v>0</v>
      </c>
      <c r="G14" s="25" t="str">
        <f>IF(E14=0,"",'Заявка 7-19'!$F$7)</f>
        <v/>
      </c>
      <c r="H14" s="24" t="str">
        <f>IF(E14=0,"",IF('Заявка 7-19'!$F$8="","",'Заявка 7-19'!$F$8))</f>
        <v/>
      </c>
      <c r="I14" s="24" t="str">
        <f>IF(E14=0,"",IF('Заявка 7-19'!$F$9="","",'Заявка 7-19'!$F$9))</f>
        <v/>
      </c>
      <c r="J14" s="24" t="str">
        <f>IF(E14=0,"",'Заявка 7-19'!$F$11)</f>
        <v/>
      </c>
      <c r="K14" s="24" t="str">
        <f>IF(E14=0,"",IF('Заявка 7-19'!$F$10="","",'Заявка 7-19'!$F$10))</f>
        <v/>
      </c>
      <c r="L14" s="24"/>
      <c r="M14" s="24" t="str">
        <f t="shared" si="1"/>
        <v/>
      </c>
      <c r="N14" s="24"/>
      <c r="O14" s="24"/>
      <c r="P14" s="24"/>
      <c r="Q14" s="24"/>
      <c r="R14" s="24" t="str">
        <f>IF(E14=0,"",IF('Заявка 7-19'!$F$15="","",'Заявка 7-19'!$F$15))</f>
        <v/>
      </c>
      <c r="S14" s="24" t="str">
        <f>IF(E14=0,"",IF('Заявка 7-19'!$F$14="","",'Заявка 7-19'!$F$14))</f>
        <v/>
      </c>
      <c r="T14" s="24"/>
      <c r="U14" s="24" t="str">
        <f>IF(E14=0,"",IF('Заявка 7-19'!E42="","",'Заявка 7-19'!E42))</f>
        <v/>
      </c>
      <c r="V14" s="24" t="str">
        <f>IF(E14=0,"",IF('Заявка 7-19'!F42="","",'Заявка 7-19'!F42))</f>
        <v/>
      </c>
      <c r="W14" s="24" t="str">
        <f t="shared" si="2"/>
        <v/>
      </c>
      <c r="X14" s="24" t="str">
        <f>IF(E14=0,"",IF('Заявка 7-19'!$F$18="","найти субъект",'Заявка 7-19'!$F$18))</f>
        <v/>
      </c>
      <c r="Y14" s="24" t="str">
        <f>IF(E14=0,"",'Заявка 7-19'!$F$19)</f>
        <v/>
      </c>
      <c r="Z14" s="24" t="str">
        <f>IF(E14=0,"",IF('Заявка 7-19'!$F$20="","найти МО",'Заявка 7-19'!$F$20))</f>
        <v/>
      </c>
      <c r="AA14" s="24" t="str">
        <f>IF(E14=0,"",IF('Заявка 7-19'!$F$21="","",'Заявка 7-19'!$F$21))</f>
        <v/>
      </c>
      <c r="AB14" s="24" t="str">
        <f>IF(E14=0,"",IF('Заявка 7-19'!$F$21="","",'Заявка 7-19'!$F$21))</f>
        <v/>
      </c>
      <c r="AC14" s="24" t="str">
        <f>IF(E14=0,"",IF('Заявка 7-19'!$F$23="","",'Заявка 7-19'!$F$23))</f>
        <v/>
      </c>
      <c r="AD14" s="24" t="str">
        <f>IF(E14=0,"",IF('Заявка 7-19'!$F$24="","",'Заявка 7-19'!$F$24))</f>
        <v/>
      </c>
      <c r="AE14" s="24">
        <f>'Заявка 7-19'!G42</f>
        <v>0</v>
      </c>
      <c r="AF14" s="24">
        <f>'Заявка 7-19'!H42</f>
        <v>0</v>
      </c>
      <c r="AG14" s="24">
        <f>'Заявка 7-19'!I42</f>
        <v>0</v>
      </c>
      <c r="AH14" s="24">
        <f>'Заявка 7-19'!J42</f>
        <v>0</v>
      </c>
      <c r="AI14" s="24"/>
      <c r="AJ14" s="24"/>
      <c r="AK14" s="24"/>
      <c r="AL14" s="24"/>
      <c r="AM14" s="24" t="str">
        <f>IF(E14=0,"",IF('Заявка 7-19'!$G$3="","",'Заявка 7-19'!$G$3))</f>
        <v/>
      </c>
      <c r="AN14" s="24" t="str">
        <f>IF(E14=0,"",IF('Заявка 7-19'!$G$4="","",'Заявка 7-19'!$G$4))</f>
        <v/>
      </c>
      <c r="AO14" s="24" t="str">
        <f>IF(E14=0,"",IF('Заявка 7-19'!$F$16="","найти индекс",'Заявка 7-19'!$F$16))</f>
        <v/>
      </c>
      <c r="AP14" s="24" t="str">
        <f>IF(E14=0,"",IF('Заявка 7-19'!$F$25="","",'Заявка 7-19'!$F$25))</f>
        <v/>
      </c>
      <c r="AQ14" s="24" t="str">
        <f>IF(E14=0,"",IF('Заявка 7-19'!$F$26="","",'Заявка 7-19'!$F$26))</f>
        <v/>
      </c>
      <c r="AR14" s="24" t="str">
        <f>IF(E14=0,"",IF('Заявка 7-19'!$F$27="","",'Заявка 7-19'!$F$27))</f>
        <v/>
      </c>
    </row>
    <row r="15" spans="2:44" x14ac:dyDescent="0.25">
      <c r="B15" s="24"/>
      <c r="C15" s="24"/>
      <c r="D15" s="24" t="str">
        <f t="shared" si="0"/>
        <v/>
      </c>
      <c r="E15" s="24">
        <f>'Заявка 7-19'!B43</f>
        <v>0</v>
      </c>
      <c r="F15" s="24">
        <f>'Заявка 7-19'!C43</f>
        <v>0</v>
      </c>
      <c r="G15" s="25" t="str">
        <f>IF(E15=0,"",'Заявка 7-19'!$F$7)</f>
        <v/>
      </c>
      <c r="H15" s="24" t="str">
        <f>IF(E15=0,"",IF('Заявка 7-19'!$F$8="","",'Заявка 7-19'!$F$8))</f>
        <v/>
      </c>
      <c r="I15" s="24" t="str">
        <f>IF(E15=0,"",IF('Заявка 7-19'!$F$9="","",'Заявка 7-19'!$F$9))</f>
        <v/>
      </c>
      <c r="J15" s="24" t="str">
        <f>IF(E15=0,"",'Заявка 7-19'!$F$11)</f>
        <v/>
      </c>
      <c r="K15" s="24" t="str">
        <f>IF(E15=0,"",IF('Заявка 7-19'!$F$10="","",'Заявка 7-19'!$F$10))</f>
        <v/>
      </c>
      <c r="L15" s="24"/>
      <c r="M15" s="24" t="str">
        <f t="shared" si="1"/>
        <v/>
      </c>
      <c r="N15" s="24"/>
      <c r="O15" s="24"/>
      <c r="P15" s="24"/>
      <c r="Q15" s="24"/>
      <c r="R15" s="24" t="str">
        <f>IF(E15=0,"",IF('Заявка 7-19'!$F$15="","",'Заявка 7-19'!$F$15))</f>
        <v/>
      </c>
      <c r="S15" s="24" t="str">
        <f>IF(E15=0,"",IF('Заявка 7-19'!$F$14="","",'Заявка 7-19'!$F$14))</f>
        <v/>
      </c>
      <c r="T15" s="24"/>
      <c r="U15" s="24" t="str">
        <f>IF(E15=0,"",IF('Заявка 7-19'!E43="","",'Заявка 7-19'!E43))</f>
        <v/>
      </c>
      <c r="V15" s="24" t="str">
        <f>IF(E15=0,"",IF('Заявка 7-19'!F43="","",'Заявка 7-19'!F43))</f>
        <v/>
      </c>
      <c r="W15" s="24" t="str">
        <f t="shared" si="2"/>
        <v/>
      </c>
      <c r="X15" s="24" t="str">
        <f>IF(E15=0,"",IF('Заявка 7-19'!$F$18="","найти субъект",'Заявка 7-19'!$F$18))</f>
        <v/>
      </c>
      <c r="Y15" s="24" t="str">
        <f>IF(E15=0,"",'Заявка 7-19'!$F$19)</f>
        <v/>
      </c>
      <c r="Z15" s="24" t="str">
        <f>IF(E15=0,"",IF('Заявка 7-19'!$F$20="","найти МО",'Заявка 7-19'!$F$20))</f>
        <v/>
      </c>
      <c r="AA15" s="24" t="str">
        <f>IF(E15=0,"",IF('Заявка 7-19'!$F$21="","",'Заявка 7-19'!$F$21))</f>
        <v/>
      </c>
      <c r="AB15" s="24" t="str">
        <f>IF(E15=0,"",IF('Заявка 7-19'!$F$21="","",'Заявка 7-19'!$F$21))</f>
        <v/>
      </c>
      <c r="AC15" s="24" t="str">
        <f>IF(E15=0,"",IF('Заявка 7-19'!$F$23="","",'Заявка 7-19'!$F$23))</f>
        <v/>
      </c>
      <c r="AD15" s="24" t="str">
        <f>IF(E15=0,"",IF('Заявка 7-19'!$F$24="","",'Заявка 7-19'!$F$24))</f>
        <v/>
      </c>
      <c r="AE15" s="24">
        <f>'Заявка 7-19'!G43</f>
        <v>0</v>
      </c>
      <c r="AF15" s="24">
        <f>'Заявка 7-19'!H43</f>
        <v>0</v>
      </c>
      <c r="AG15" s="24">
        <f>'Заявка 7-19'!I43</f>
        <v>0</v>
      </c>
      <c r="AH15" s="24">
        <f>'Заявка 7-19'!J43</f>
        <v>0</v>
      </c>
      <c r="AI15" s="24"/>
      <c r="AJ15" s="24"/>
      <c r="AK15" s="24"/>
      <c r="AL15" s="24"/>
      <c r="AM15" s="24" t="str">
        <f>IF(E15=0,"",IF('Заявка 7-19'!$G$3="","",'Заявка 7-19'!$G$3))</f>
        <v/>
      </c>
      <c r="AN15" s="24" t="str">
        <f>IF(E15=0,"",IF('Заявка 7-19'!$G$4="","",'Заявка 7-19'!$G$4))</f>
        <v/>
      </c>
      <c r="AO15" s="24" t="str">
        <f>IF(E15=0,"",IF('Заявка 7-19'!$F$16="","найти индекс",'Заявка 7-19'!$F$16))</f>
        <v/>
      </c>
      <c r="AP15" s="24" t="str">
        <f>IF(E15=0,"",IF('Заявка 7-19'!$F$25="","",'Заявка 7-19'!$F$25))</f>
        <v/>
      </c>
      <c r="AQ15" s="24" t="str">
        <f>IF(E15=0,"",IF('Заявка 7-19'!$F$26="","",'Заявка 7-19'!$F$26))</f>
        <v/>
      </c>
      <c r="AR15" s="24" t="str">
        <f>IF(E15=0,"",IF('Заявка 7-19'!$F$27="","",'Заявка 7-19'!$F$27))</f>
        <v/>
      </c>
    </row>
    <row r="16" spans="2:44" x14ac:dyDescent="0.25">
      <c r="B16" s="24"/>
      <c r="C16" s="24"/>
      <c r="D16" s="24" t="str">
        <f t="shared" si="0"/>
        <v/>
      </c>
      <c r="E16" s="24">
        <f>'Заявка 7-19'!B44</f>
        <v>0</v>
      </c>
      <c r="F16" s="24">
        <f>'Заявка 7-19'!C44</f>
        <v>0</v>
      </c>
      <c r="G16" s="25" t="str">
        <f>IF(E16=0,"",'Заявка 7-19'!$F$7)</f>
        <v/>
      </c>
      <c r="H16" s="24" t="str">
        <f>IF(E16=0,"",IF('Заявка 7-19'!$F$8="","",'Заявка 7-19'!$F$8))</f>
        <v/>
      </c>
      <c r="I16" s="24" t="str">
        <f>IF(E16=0,"",IF('Заявка 7-19'!$F$9="","",'Заявка 7-19'!$F$9))</f>
        <v/>
      </c>
      <c r="J16" s="24" t="str">
        <f>IF(E16=0,"",'Заявка 7-19'!$F$11)</f>
        <v/>
      </c>
      <c r="K16" s="24" t="str">
        <f>IF(E16=0,"",IF('Заявка 7-19'!$F$10="","",'Заявка 7-19'!$F$10))</f>
        <v/>
      </c>
      <c r="L16" s="24"/>
      <c r="M16" s="24" t="str">
        <f t="shared" si="1"/>
        <v/>
      </c>
      <c r="N16" s="24"/>
      <c r="O16" s="24"/>
      <c r="P16" s="24"/>
      <c r="Q16" s="24"/>
      <c r="R16" s="24" t="str">
        <f>IF(E16=0,"",IF('Заявка 7-19'!$F$15="","",'Заявка 7-19'!$F$15))</f>
        <v/>
      </c>
      <c r="S16" s="24" t="str">
        <f>IF(E16=0,"",IF('Заявка 7-19'!$F$14="","",'Заявка 7-19'!$F$14))</f>
        <v/>
      </c>
      <c r="T16" s="24"/>
      <c r="U16" s="24" t="str">
        <f>IF(E16=0,"",IF('Заявка 7-19'!E44="","",'Заявка 7-19'!E44))</f>
        <v/>
      </c>
      <c r="V16" s="24" t="str">
        <f>IF(E16=0,"",IF('Заявка 7-19'!F44="","",'Заявка 7-19'!F44))</f>
        <v/>
      </c>
      <c r="W16" s="24" t="str">
        <f t="shared" si="2"/>
        <v/>
      </c>
      <c r="X16" s="24" t="str">
        <f>IF(E16=0,"",IF('Заявка 7-19'!$F$18="","найти субъект",'Заявка 7-19'!$F$18))</f>
        <v/>
      </c>
      <c r="Y16" s="24" t="str">
        <f>IF(E16=0,"",'Заявка 7-19'!$F$19)</f>
        <v/>
      </c>
      <c r="Z16" s="24" t="str">
        <f>IF(E16=0,"",IF('Заявка 7-19'!$F$20="","найти МО",'Заявка 7-19'!$F$20))</f>
        <v/>
      </c>
      <c r="AA16" s="24" t="str">
        <f>IF(E16=0,"",IF('Заявка 7-19'!$F$21="","",'Заявка 7-19'!$F$21))</f>
        <v/>
      </c>
      <c r="AB16" s="24" t="str">
        <f>IF(E16=0,"",IF('Заявка 7-19'!$F$21="","",'Заявка 7-19'!$F$21))</f>
        <v/>
      </c>
      <c r="AC16" s="24" t="str">
        <f>IF(E16=0,"",IF('Заявка 7-19'!$F$23="","",'Заявка 7-19'!$F$23))</f>
        <v/>
      </c>
      <c r="AD16" s="24" t="str">
        <f>IF(E16=0,"",IF('Заявка 7-19'!$F$24="","",'Заявка 7-19'!$F$24))</f>
        <v/>
      </c>
      <c r="AE16" s="24">
        <f>'Заявка 7-19'!G44</f>
        <v>0</v>
      </c>
      <c r="AF16" s="24">
        <f>'Заявка 7-19'!H44</f>
        <v>0</v>
      </c>
      <c r="AG16" s="24">
        <f>'Заявка 7-19'!I44</f>
        <v>0</v>
      </c>
      <c r="AH16" s="24">
        <f>'Заявка 7-19'!J44</f>
        <v>0</v>
      </c>
      <c r="AI16" s="24"/>
      <c r="AJ16" s="24"/>
      <c r="AK16" s="24"/>
      <c r="AL16" s="24"/>
      <c r="AM16" s="24" t="str">
        <f>IF(E16=0,"",IF('Заявка 7-19'!$G$3="","",'Заявка 7-19'!$G$3))</f>
        <v/>
      </c>
      <c r="AN16" s="24" t="str">
        <f>IF(E16=0,"",IF('Заявка 7-19'!$G$4="","",'Заявка 7-19'!$G$4))</f>
        <v/>
      </c>
      <c r="AO16" s="24" t="str">
        <f>IF(E16=0,"",IF('Заявка 7-19'!$F$16="","найти индекс",'Заявка 7-19'!$F$16))</f>
        <v/>
      </c>
      <c r="AP16" s="24" t="str">
        <f>IF(E16=0,"",IF('Заявка 7-19'!$F$25="","",'Заявка 7-19'!$F$25))</f>
        <v/>
      </c>
      <c r="AQ16" s="24" t="str">
        <f>IF(E16=0,"",IF('Заявка 7-19'!$F$26="","",'Заявка 7-19'!$F$26))</f>
        <v/>
      </c>
      <c r="AR16" s="24" t="str">
        <f>IF(E16=0,"",IF('Заявка 7-19'!$F$27="","",'Заявка 7-19'!$F$27))</f>
        <v/>
      </c>
    </row>
    <row r="17" spans="2:44" x14ac:dyDescent="0.25">
      <c r="B17" s="24"/>
      <c r="C17" s="24"/>
      <c r="D17" s="24" t="str">
        <f t="shared" si="0"/>
        <v/>
      </c>
      <c r="E17" s="24">
        <f>'Заявка 7-19'!B45</f>
        <v>0</v>
      </c>
      <c r="F17" s="24">
        <f>'Заявка 7-19'!C45</f>
        <v>0</v>
      </c>
      <c r="G17" s="25" t="str">
        <f>IF(E17=0,"",'Заявка 7-19'!$F$7)</f>
        <v/>
      </c>
      <c r="H17" s="24" t="str">
        <f>IF(E17=0,"",IF('Заявка 7-19'!$F$8="","",'Заявка 7-19'!$F$8))</f>
        <v/>
      </c>
      <c r="I17" s="24" t="str">
        <f>IF(E17=0,"",IF('Заявка 7-19'!$F$9="","",'Заявка 7-19'!$F$9))</f>
        <v/>
      </c>
      <c r="J17" s="24" t="str">
        <f>IF(E17=0,"",'Заявка 7-19'!$F$11)</f>
        <v/>
      </c>
      <c r="K17" s="24" t="str">
        <f>IF(E17=0,"",IF('Заявка 7-19'!$F$10="","",'Заявка 7-19'!$F$10))</f>
        <v/>
      </c>
      <c r="L17" s="24"/>
      <c r="M17" s="24" t="str">
        <f t="shared" si="1"/>
        <v/>
      </c>
      <c r="N17" s="24"/>
      <c r="O17" s="24"/>
      <c r="P17" s="24"/>
      <c r="Q17" s="24"/>
      <c r="R17" s="24" t="str">
        <f>IF(E17=0,"",IF('Заявка 7-19'!$F$15="","",'Заявка 7-19'!$F$15))</f>
        <v/>
      </c>
      <c r="S17" s="24" t="str">
        <f>IF(E17=0,"",IF('Заявка 7-19'!$F$14="","",'Заявка 7-19'!$F$14))</f>
        <v/>
      </c>
      <c r="T17" s="24"/>
      <c r="U17" s="24" t="str">
        <f>IF(E17=0,"",IF('Заявка 7-19'!E45="","",'Заявка 7-19'!E45))</f>
        <v/>
      </c>
      <c r="V17" s="24" t="str">
        <f>IF(E17=0,"",IF('Заявка 7-19'!F45="","",'Заявка 7-19'!F45))</f>
        <v/>
      </c>
      <c r="W17" s="24" t="str">
        <f t="shared" si="2"/>
        <v/>
      </c>
      <c r="X17" s="24" t="str">
        <f>IF(E17=0,"",IF('Заявка 7-19'!$F$18="","найти субъект",'Заявка 7-19'!$F$18))</f>
        <v/>
      </c>
      <c r="Y17" s="24" t="str">
        <f>IF(E17=0,"",'Заявка 7-19'!$F$19)</f>
        <v/>
      </c>
      <c r="Z17" s="24" t="str">
        <f>IF(E17=0,"",IF('Заявка 7-19'!$F$20="","найти МО",'Заявка 7-19'!$F$20))</f>
        <v/>
      </c>
      <c r="AA17" s="24" t="str">
        <f>IF(E17=0,"",IF('Заявка 7-19'!$F$21="","",'Заявка 7-19'!$F$21))</f>
        <v/>
      </c>
      <c r="AB17" s="24" t="str">
        <f>IF(E17=0,"",IF('Заявка 7-19'!$F$21="","",'Заявка 7-19'!$F$21))</f>
        <v/>
      </c>
      <c r="AC17" s="24" t="str">
        <f>IF(E17=0,"",IF('Заявка 7-19'!$F$23="","",'Заявка 7-19'!$F$23))</f>
        <v/>
      </c>
      <c r="AD17" s="24" t="str">
        <f>IF(E17=0,"",IF('Заявка 7-19'!$F$24="","",'Заявка 7-19'!$F$24))</f>
        <v/>
      </c>
      <c r="AE17" s="24">
        <f>'Заявка 7-19'!G45</f>
        <v>0</v>
      </c>
      <c r="AF17" s="24">
        <f>'Заявка 7-19'!H45</f>
        <v>0</v>
      </c>
      <c r="AG17" s="24">
        <f>'Заявка 7-19'!I45</f>
        <v>0</v>
      </c>
      <c r="AH17" s="24">
        <f>'Заявка 7-19'!J45</f>
        <v>0</v>
      </c>
      <c r="AI17" s="24"/>
      <c r="AJ17" s="24"/>
      <c r="AK17" s="24"/>
      <c r="AL17" s="24"/>
      <c r="AM17" s="24" t="str">
        <f>IF(E17=0,"",IF('Заявка 7-19'!$G$3="","",'Заявка 7-19'!$G$3))</f>
        <v/>
      </c>
      <c r="AN17" s="24" t="str">
        <f>IF(E17=0,"",IF('Заявка 7-19'!$G$4="","",'Заявка 7-19'!$G$4))</f>
        <v/>
      </c>
      <c r="AO17" s="24" t="str">
        <f>IF(E17=0,"",IF('Заявка 7-19'!$F$16="","найти индекс",'Заявка 7-19'!$F$16))</f>
        <v/>
      </c>
      <c r="AP17" s="24" t="str">
        <f>IF(E17=0,"",IF('Заявка 7-19'!$F$25="","",'Заявка 7-19'!$F$25))</f>
        <v/>
      </c>
      <c r="AQ17" s="24" t="str">
        <f>IF(E17=0,"",IF('Заявка 7-19'!$F$26="","",'Заявка 7-19'!$F$26))</f>
        <v/>
      </c>
      <c r="AR17" s="24" t="str">
        <f>IF(E17=0,"",IF('Заявка 7-19'!$F$27="","",'Заявка 7-19'!$F$27))</f>
        <v/>
      </c>
    </row>
    <row r="18" spans="2:44" x14ac:dyDescent="0.25">
      <c r="B18" s="24"/>
      <c r="C18" s="24"/>
      <c r="D18" s="24" t="str">
        <f t="shared" si="0"/>
        <v/>
      </c>
      <c r="E18" s="24">
        <f>'Заявка 7-19'!B46</f>
        <v>0</v>
      </c>
      <c r="F18" s="24">
        <f>'Заявка 7-19'!C46</f>
        <v>0</v>
      </c>
      <c r="G18" s="25" t="str">
        <f>IF(E18=0,"",'Заявка 7-19'!$F$7)</f>
        <v/>
      </c>
      <c r="H18" s="24" t="str">
        <f>IF(E18=0,"",IF('Заявка 7-19'!$F$8="","",'Заявка 7-19'!$F$8))</f>
        <v/>
      </c>
      <c r="I18" s="24" t="str">
        <f>IF(E18=0,"",IF('Заявка 7-19'!$F$9="","",'Заявка 7-19'!$F$9))</f>
        <v/>
      </c>
      <c r="J18" s="24" t="str">
        <f>IF(E18=0,"",'Заявка 7-19'!$F$11)</f>
        <v/>
      </c>
      <c r="K18" s="24" t="str">
        <f>IF(E18=0,"",IF('Заявка 7-19'!$F$10="","",'Заявка 7-19'!$F$10))</f>
        <v/>
      </c>
      <c r="L18" s="24"/>
      <c r="M18" s="24" t="str">
        <f t="shared" si="1"/>
        <v/>
      </c>
      <c r="N18" s="24"/>
      <c r="O18" s="24"/>
      <c r="P18" s="24"/>
      <c r="Q18" s="24"/>
      <c r="R18" s="24" t="str">
        <f>IF(E18=0,"",IF('Заявка 7-19'!$F$15="","",'Заявка 7-19'!$F$15))</f>
        <v/>
      </c>
      <c r="S18" s="24" t="str">
        <f>IF(E18=0,"",IF('Заявка 7-19'!$F$14="","",'Заявка 7-19'!$F$14))</f>
        <v/>
      </c>
      <c r="T18" s="24"/>
      <c r="U18" s="24" t="str">
        <f>IF(E18=0,"",IF('Заявка 7-19'!E46="","",'Заявка 7-19'!E46))</f>
        <v/>
      </c>
      <c r="V18" s="24" t="str">
        <f>IF(E18=0,"",IF('Заявка 7-19'!F46="","",'Заявка 7-19'!F46))</f>
        <v/>
      </c>
      <c r="W18" s="24" t="str">
        <f t="shared" si="2"/>
        <v/>
      </c>
      <c r="X18" s="24" t="str">
        <f>IF(E18=0,"",IF('Заявка 7-19'!$F$18="","найти субъект",'Заявка 7-19'!$F$18))</f>
        <v/>
      </c>
      <c r="Y18" s="24" t="str">
        <f>IF(E18=0,"",'Заявка 7-19'!$F$19)</f>
        <v/>
      </c>
      <c r="Z18" s="24" t="str">
        <f>IF(E18=0,"",IF('Заявка 7-19'!$F$20="","найти МО",'Заявка 7-19'!$F$20))</f>
        <v/>
      </c>
      <c r="AA18" s="24" t="str">
        <f>IF(E18=0,"",IF('Заявка 7-19'!$F$21="","",'Заявка 7-19'!$F$21))</f>
        <v/>
      </c>
      <c r="AB18" s="24" t="str">
        <f>IF(E18=0,"",IF('Заявка 7-19'!$F$21="","",'Заявка 7-19'!$F$21))</f>
        <v/>
      </c>
      <c r="AC18" s="24" t="str">
        <f>IF(E18=0,"",IF('Заявка 7-19'!$F$23="","",'Заявка 7-19'!$F$23))</f>
        <v/>
      </c>
      <c r="AD18" s="24" t="str">
        <f>IF(E18=0,"",IF('Заявка 7-19'!$F$24="","",'Заявка 7-19'!$F$24))</f>
        <v/>
      </c>
      <c r="AE18" s="24">
        <f>'Заявка 7-19'!G46</f>
        <v>0</v>
      </c>
      <c r="AF18" s="24">
        <f>'Заявка 7-19'!H46</f>
        <v>0</v>
      </c>
      <c r="AG18" s="24">
        <f>'Заявка 7-19'!I46</f>
        <v>0</v>
      </c>
      <c r="AH18" s="24">
        <f>'Заявка 7-19'!J46</f>
        <v>0</v>
      </c>
      <c r="AI18" s="24"/>
      <c r="AJ18" s="24"/>
      <c r="AK18" s="24"/>
      <c r="AL18" s="24"/>
      <c r="AM18" s="24" t="str">
        <f>IF(E18=0,"",IF('Заявка 7-19'!$G$3="","",'Заявка 7-19'!$G$3))</f>
        <v/>
      </c>
      <c r="AN18" s="24" t="str">
        <f>IF(E18=0,"",IF('Заявка 7-19'!$G$4="","",'Заявка 7-19'!$G$4))</f>
        <v/>
      </c>
      <c r="AO18" s="24" t="str">
        <f>IF(E18=0,"",IF('Заявка 7-19'!$F$16="","найти индекс",'Заявка 7-19'!$F$16))</f>
        <v/>
      </c>
      <c r="AP18" s="24" t="str">
        <f>IF(E18=0,"",IF('Заявка 7-19'!$F$25="","",'Заявка 7-19'!$F$25))</f>
        <v/>
      </c>
      <c r="AQ18" s="24" t="str">
        <f>IF(E18=0,"",IF('Заявка 7-19'!$F$26="","",'Заявка 7-19'!$F$26))</f>
        <v/>
      </c>
      <c r="AR18" s="24" t="str">
        <f>IF(E18=0,"",IF('Заявка 7-19'!$F$27="","",'Заявка 7-19'!$F$27))</f>
        <v/>
      </c>
    </row>
    <row r="19" spans="2:44" x14ac:dyDescent="0.25">
      <c r="B19" s="24"/>
      <c r="C19" s="24"/>
      <c r="D19" s="24" t="str">
        <f t="shared" si="0"/>
        <v/>
      </c>
      <c r="E19" s="24">
        <f>'Заявка 7-19'!B47</f>
        <v>0</v>
      </c>
      <c r="F19" s="24">
        <f>'Заявка 7-19'!C47</f>
        <v>0</v>
      </c>
      <c r="G19" s="25" t="str">
        <f>IF(E19=0,"",'Заявка 7-19'!$F$7)</f>
        <v/>
      </c>
      <c r="H19" s="24" t="str">
        <f>IF(E19=0,"",IF('Заявка 7-19'!$F$8="","",'Заявка 7-19'!$F$8))</f>
        <v/>
      </c>
      <c r="I19" s="24" t="str">
        <f>IF(E19=0,"",IF('Заявка 7-19'!$F$9="","",'Заявка 7-19'!$F$9))</f>
        <v/>
      </c>
      <c r="J19" s="24" t="str">
        <f>IF(E19=0,"",'Заявка 7-19'!$F$11)</f>
        <v/>
      </c>
      <c r="K19" s="24" t="str">
        <f>IF(E19=0,"",IF('Заявка 7-19'!$F$10="","",'Заявка 7-19'!$F$10))</f>
        <v/>
      </c>
      <c r="L19" s="24"/>
      <c r="M19" s="24" t="str">
        <f t="shared" si="1"/>
        <v/>
      </c>
      <c r="N19" s="24"/>
      <c r="O19" s="24"/>
      <c r="P19" s="24"/>
      <c r="Q19" s="24"/>
      <c r="R19" s="24" t="str">
        <f>IF(E19=0,"",IF('Заявка 7-19'!$F$15="","",'Заявка 7-19'!$F$15))</f>
        <v/>
      </c>
      <c r="S19" s="24" t="str">
        <f>IF(E19=0,"",IF('Заявка 7-19'!$F$14="","",'Заявка 7-19'!$F$14))</f>
        <v/>
      </c>
      <c r="T19" s="24"/>
      <c r="U19" s="24" t="str">
        <f>IF(E19=0,"",IF('Заявка 7-19'!E47="","",'Заявка 7-19'!E47))</f>
        <v/>
      </c>
      <c r="V19" s="24" t="str">
        <f>IF(E19=0,"",IF('Заявка 7-19'!F47="","",'Заявка 7-19'!F47))</f>
        <v/>
      </c>
      <c r="W19" s="24" t="str">
        <f t="shared" si="2"/>
        <v/>
      </c>
      <c r="X19" s="24" t="str">
        <f>IF(E19=0,"",IF('Заявка 7-19'!$F$18="","найти субъект",'Заявка 7-19'!$F$18))</f>
        <v/>
      </c>
      <c r="Y19" s="24" t="str">
        <f>IF(E19=0,"",'Заявка 7-19'!$F$19)</f>
        <v/>
      </c>
      <c r="Z19" s="24" t="str">
        <f>IF(E19=0,"",IF('Заявка 7-19'!$F$20="","найти МО",'Заявка 7-19'!$F$20))</f>
        <v/>
      </c>
      <c r="AA19" s="24" t="str">
        <f>IF(E19=0,"",IF('Заявка 7-19'!$F$21="","",'Заявка 7-19'!$F$21))</f>
        <v/>
      </c>
      <c r="AB19" s="24" t="str">
        <f>IF(E19=0,"",IF('Заявка 7-19'!$F$21="","",'Заявка 7-19'!$F$21))</f>
        <v/>
      </c>
      <c r="AC19" s="24" t="str">
        <f>IF(E19=0,"",IF('Заявка 7-19'!$F$23="","",'Заявка 7-19'!$F$23))</f>
        <v/>
      </c>
      <c r="AD19" s="24" t="str">
        <f>IF(E19=0,"",IF('Заявка 7-19'!$F$24="","",'Заявка 7-19'!$F$24))</f>
        <v/>
      </c>
      <c r="AE19" s="24">
        <f>'Заявка 7-19'!G47</f>
        <v>0</v>
      </c>
      <c r="AF19" s="24">
        <f>'Заявка 7-19'!H47</f>
        <v>0</v>
      </c>
      <c r="AG19" s="24">
        <f>'Заявка 7-19'!I47</f>
        <v>0</v>
      </c>
      <c r="AH19" s="24">
        <f>'Заявка 7-19'!J47</f>
        <v>0</v>
      </c>
      <c r="AI19" s="24"/>
      <c r="AJ19" s="24"/>
      <c r="AK19" s="24"/>
      <c r="AL19" s="24"/>
      <c r="AM19" s="24" t="str">
        <f>IF(E19=0,"",IF('Заявка 7-19'!$G$3="","",'Заявка 7-19'!$G$3))</f>
        <v/>
      </c>
      <c r="AN19" s="24" t="str">
        <f>IF(E19=0,"",IF('Заявка 7-19'!$G$4="","",'Заявка 7-19'!$G$4))</f>
        <v/>
      </c>
      <c r="AO19" s="24" t="str">
        <f>IF(E19=0,"",IF('Заявка 7-19'!$F$16="","найти индекс",'Заявка 7-19'!$F$16))</f>
        <v/>
      </c>
      <c r="AP19" s="24" t="str">
        <f>IF(E19=0,"",IF('Заявка 7-19'!$F$25="","",'Заявка 7-19'!$F$25))</f>
        <v/>
      </c>
      <c r="AQ19" s="24" t="str">
        <f>IF(E19=0,"",IF('Заявка 7-19'!$F$26="","",'Заявка 7-19'!$F$26))</f>
        <v/>
      </c>
      <c r="AR19" s="24" t="str">
        <f>IF(E19=0,"",IF('Заявка 7-19'!$F$27="","",'Заявка 7-19'!$F$27))</f>
        <v/>
      </c>
    </row>
    <row r="20" spans="2:44" x14ac:dyDescent="0.25">
      <c r="B20" s="24"/>
      <c r="C20" s="24"/>
      <c r="D20" s="24" t="str">
        <f t="shared" si="0"/>
        <v/>
      </c>
      <c r="E20" s="24">
        <f>'Заявка 7-19'!B48</f>
        <v>0</v>
      </c>
      <c r="F20" s="24">
        <f>'Заявка 7-19'!C48</f>
        <v>0</v>
      </c>
      <c r="G20" s="25" t="str">
        <f>IF(E20=0,"",'Заявка 7-19'!$F$7)</f>
        <v/>
      </c>
      <c r="H20" s="24" t="str">
        <f>IF(E20=0,"",IF('Заявка 7-19'!$F$8="","",'Заявка 7-19'!$F$8))</f>
        <v/>
      </c>
      <c r="I20" s="24" t="str">
        <f>IF(E20=0,"",IF('Заявка 7-19'!$F$9="","",'Заявка 7-19'!$F$9))</f>
        <v/>
      </c>
      <c r="J20" s="24" t="str">
        <f>IF(E20=0,"",'Заявка 7-19'!$F$11)</f>
        <v/>
      </c>
      <c r="K20" s="24" t="str">
        <f>IF(E20=0,"",IF('Заявка 7-19'!$F$10="","",'Заявка 7-19'!$F$10))</f>
        <v/>
      </c>
      <c r="L20" s="24"/>
      <c r="M20" s="24" t="str">
        <f t="shared" si="1"/>
        <v/>
      </c>
      <c r="N20" s="24"/>
      <c r="O20" s="24"/>
      <c r="P20" s="24"/>
      <c r="Q20" s="24"/>
      <c r="R20" s="24" t="str">
        <f>IF(E20=0,"",IF('Заявка 7-19'!$F$15="","",'Заявка 7-19'!$F$15))</f>
        <v/>
      </c>
      <c r="S20" s="24" t="str">
        <f>IF(E20=0,"",IF('Заявка 7-19'!$F$14="","",'Заявка 7-19'!$F$14))</f>
        <v/>
      </c>
      <c r="T20" s="24"/>
      <c r="U20" s="24" t="str">
        <f>IF(E20=0,"",IF('Заявка 7-19'!E48="","",'Заявка 7-19'!E48))</f>
        <v/>
      </c>
      <c r="V20" s="24" t="str">
        <f>IF(E20=0,"",IF('Заявка 7-19'!F48="","",'Заявка 7-19'!F48))</f>
        <v/>
      </c>
      <c r="W20" s="24" t="str">
        <f t="shared" si="2"/>
        <v/>
      </c>
      <c r="X20" s="24" t="str">
        <f>IF(E20=0,"",IF('Заявка 7-19'!$F$18="","найти субъект",'Заявка 7-19'!$F$18))</f>
        <v/>
      </c>
      <c r="Y20" s="24" t="str">
        <f>IF(E20=0,"",'Заявка 7-19'!$F$19)</f>
        <v/>
      </c>
      <c r="Z20" s="24" t="str">
        <f>IF(E20=0,"",IF('Заявка 7-19'!$F$20="","найти МО",'Заявка 7-19'!$F$20))</f>
        <v/>
      </c>
      <c r="AA20" s="24" t="str">
        <f>IF(E20=0,"",IF('Заявка 7-19'!$F$21="","",'Заявка 7-19'!$F$21))</f>
        <v/>
      </c>
      <c r="AB20" s="24" t="str">
        <f>IF(E20=0,"",IF('Заявка 7-19'!$F$21="","",'Заявка 7-19'!$F$21))</f>
        <v/>
      </c>
      <c r="AC20" s="24" t="str">
        <f>IF(E20=0,"",IF('Заявка 7-19'!$F$23="","",'Заявка 7-19'!$F$23))</f>
        <v/>
      </c>
      <c r="AD20" s="24" t="str">
        <f>IF(E20=0,"",IF('Заявка 7-19'!$F$24="","",'Заявка 7-19'!$F$24))</f>
        <v/>
      </c>
      <c r="AE20" s="24">
        <f>'Заявка 7-19'!G48</f>
        <v>0</v>
      </c>
      <c r="AF20" s="24">
        <f>'Заявка 7-19'!H48</f>
        <v>0</v>
      </c>
      <c r="AG20" s="24">
        <f>'Заявка 7-19'!I48</f>
        <v>0</v>
      </c>
      <c r="AH20" s="24">
        <f>'Заявка 7-19'!J48</f>
        <v>0</v>
      </c>
      <c r="AI20" s="24"/>
      <c r="AJ20" s="24"/>
      <c r="AK20" s="24"/>
      <c r="AL20" s="24"/>
      <c r="AM20" s="24" t="str">
        <f>IF(E20=0,"",IF('Заявка 7-19'!$G$3="","",'Заявка 7-19'!$G$3))</f>
        <v/>
      </c>
      <c r="AN20" s="24" t="str">
        <f>IF(E20=0,"",IF('Заявка 7-19'!$G$4="","",'Заявка 7-19'!$G$4))</f>
        <v/>
      </c>
      <c r="AO20" s="24" t="str">
        <f>IF(E20=0,"",IF('Заявка 7-19'!$F$16="","найти индекс",'Заявка 7-19'!$F$16))</f>
        <v/>
      </c>
      <c r="AP20" s="24" t="str">
        <f>IF(E20=0,"",IF('Заявка 7-19'!$F$25="","",'Заявка 7-19'!$F$25))</f>
        <v/>
      </c>
      <c r="AQ20" s="24" t="str">
        <f>IF(E20=0,"",IF('Заявка 7-19'!$F$26="","",'Заявка 7-19'!$F$26))</f>
        <v/>
      </c>
      <c r="AR20" s="24" t="str">
        <f>IF(E20=0,"",IF('Заявка 7-19'!$F$27="","",'Заявка 7-19'!$F$27))</f>
        <v/>
      </c>
    </row>
    <row r="21" spans="2:44" x14ac:dyDescent="0.25">
      <c r="B21" s="24"/>
      <c r="C21" s="24"/>
      <c r="D21" s="24" t="str">
        <f t="shared" si="0"/>
        <v/>
      </c>
      <c r="E21" s="24">
        <f>'Заявка 7-19'!B49</f>
        <v>0</v>
      </c>
      <c r="F21" s="24">
        <f>'Заявка 7-19'!C49</f>
        <v>0</v>
      </c>
      <c r="G21" s="25" t="str">
        <f>IF(E21=0,"",'Заявка 7-19'!$F$7)</f>
        <v/>
      </c>
      <c r="H21" s="24" t="str">
        <f>IF(E21=0,"",IF('Заявка 7-19'!$F$8="","",'Заявка 7-19'!$F$8))</f>
        <v/>
      </c>
      <c r="I21" s="24" t="str">
        <f>IF(E21=0,"",IF('Заявка 7-19'!$F$9="","",'Заявка 7-19'!$F$9))</f>
        <v/>
      </c>
      <c r="J21" s="24" t="str">
        <f>IF(E21=0,"",'Заявка 7-19'!$F$11)</f>
        <v/>
      </c>
      <c r="K21" s="24" t="str">
        <f>IF(E21=0,"",IF('Заявка 7-19'!$F$10="","",'Заявка 7-19'!$F$10))</f>
        <v/>
      </c>
      <c r="L21" s="24"/>
      <c r="M21" s="24" t="str">
        <f t="shared" si="1"/>
        <v/>
      </c>
      <c r="N21" s="24"/>
      <c r="O21" s="24"/>
      <c r="P21" s="24"/>
      <c r="Q21" s="24"/>
      <c r="R21" s="24" t="str">
        <f>IF(E21=0,"",IF('Заявка 7-19'!$F$15="","",'Заявка 7-19'!$F$15))</f>
        <v/>
      </c>
      <c r="S21" s="24" t="str">
        <f>IF(E21=0,"",IF('Заявка 7-19'!$F$14="","",'Заявка 7-19'!$F$14))</f>
        <v/>
      </c>
      <c r="T21" s="24"/>
      <c r="U21" s="24" t="str">
        <f>IF(E21=0,"",IF('Заявка 7-19'!E49="","",'Заявка 7-19'!E49))</f>
        <v/>
      </c>
      <c r="V21" s="24" t="str">
        <f>IF(E21=0,"",IF('Заявка 7-19'!F49="","",'Заявка 7-19'!F49))</f>
        <v/>
      </c>
      <c r="W21" s="24" t="str">
        <f t="shared" si="2"/>
        <v/>
      </c>
      <c r="X21" s="24" t="str">
        <f>IF(E21=0,"",IF('Заявка 7-19'!$F$18="","найти субъект",'Заявка 7-19'!$F$18))</f>
        <v/>
      </c>
      <c r="Y21" s="24" t="str">
        <f>IF(E21=0,"",'Заявка 7-19'!$F$19)</f>
        <v/>
      </c>
      <c r="Z21" s="24" t="str">
        <f>IF(E21=0,"",IF('Заявка 7-19'!$F$20="","найти МО",'Заявка 7-19'!$F$20))</f>
        <v/>
      </c>
      <c r="AA21" s="24" t="str">
        <f>IF(E21=0,"",IF('Заявка 7-19'!$F$21="","",'Заявка 7-19'!$F$21))</f>
        <v/>
      </c>
      <c r="AB21" s="24" t="str">
        <f>IF(E21=0,"",IF('Заявка 7-19'!$F$21="","",'Заявка 7-19'!$F$21))</f>
        <v/>
      </c>
      <c r="AC21" s="24" t="str">
        <f>IF(E21=0,"",IF('Заявка 7-19'!$F$23="","",'Заявка 7-19'!$F$23))</f>
        <v/>
      </c>
      <c r="AD21" s="24" t="str">
        <f>IF(E21=0,"",IF('Заявка 7-19'!$F$24="","",'Заявка 7-19'!$F$24))</f>
        <v/>
      </c>
      <c r="AE21" s="24">
        <f>'Заявка 7-19'!G49</f>
        <v>0</v>
      </c>
      <c r="AF21" s="24">
        <f>'Заявка 7-19'!H49</f>
        <v>0</v>
      </c>
      <c r="AG21" s="24">
        <f>'Заявка 7-19'!I49</f>
        <v>0</v>
      </c>
      <c r="AH21" s="24">
        <f>'Заявка 7-19'!J49</f>
        <v>0</v>
      </c>
      <c r="AI21" s="24"/>
      <c r="AJ21" s="24"/>
      <c r="AK21" s="24"/>
      <c r="AL21" s="24"/>
      <c r="AM21" s="24" t="str">
        <f>IF(E21=0,"",IF('Заявка 7-19'!$G$3="","",'Заявка 7-19'!$G$3))</f>
        <v/>
      </c>
      <c r="AN21" s="24" t="str">
        <f>IF(E21=0,"",IF('Заявка 7-19'!$G$4="","",'Заявка 7-19'!$G$4))</f>
        <v/>
      </c>
      <c r="AO21" s="24" t="str">
        <f>IF(E21=0,"",IF('Заявка 7-19'!$F$16="","найти индекс",'Заявка 7-19'!$F$16))</f>
        <v/>
      </c>
      <c r="AP21" s="24" t="str">
        <f>IF(E21=0,"",IF('Заявка 7-19'!$F$25="","",'Заявка 7-19'!$F$25))</f>
        <v/>
      </c>
      <c r="AQ21" s="24" t="str">
        <f>IF(E21=0,"",IF('Заявка 7-19'!$F$26="","",'Заявка 7-19'!$F$26))</f>
        <v/>
      </c>
      <c r="AR21" s="24" t="str">
        <f>IF(E21=0,"",IF('Заявка 7-19'!$F$27="","",'Заявка 7-19'!$F$27))</f>
        <v/>
      </c>
    </row>
    <row r="22" spans="2:44" x14ac:dyDescent="0.25">
      <c r="B22" s="24"/>
      <c r="C22" s="24"/>
      <c r="D22" s="24" t="str">
        <f t="shared" si="0"/>
        <v/>
      </c>
      <c r="E22" s="24">
        <f>'Заявка 7-19'!B50</f>
        <v>0</v>
      </c>
      <c r="F22" s="24">
        <f>'Заявка 7-19'!C50</f>
        <v>0</v>
      </c>
      <c r="G22" s="25" t="str">
        <f>IF(E22=0,"",'Заявка 7-19'!$F$7)</f>
        <v/>
      </c>
      <c r="H22" s="24" t="str">
        <f>IF(E22=0,"",IF('Заявка 7-19'!$F$8="","",'Заявка 7-19'!$F$8))</f>
        <v/>
      </c>
      <c r="I22" s="24" t="str">
        <f>IF(E22=0,"",IF('Заявка 7-19'!$F$9="","",'Заявка 7-19'!$F$9))</f>
        <v/>
      </c>
      <c r="J22" s="24" t="str">
        <f>IF(E22=0,"",'Заявка 7-19'!$F$11)</f>
        <v/>
      </c>
      <c r="K22" s="24" t="str">
        <f>IF(E22=0,"",IF('Заявка 7-19'!$F$10="","",'Заявка 7-19'!$F$10))</f>
        <v/>
      </c>
      <c r="L22" s="24"/>
      <c r="M22" s="24" t="str">
        <f t="shared" si="1"/>
        <v/>
      </c>
      <c r="N22" s="24"/>
      <c r="O22" s="24"/>
      <c r="P22" s="24"/>
      <c r="Q22" s="24"/>
      <c r="R22" s="24" t="str">
        <f>IF(E22=0,"",IF('Заявка 7-19'!$F$15="","",'Заявка 7-19'!$F$15))</f>
        <v/>
      </c>
      <c r="S22" s="24" t="str">
        <f>IF(E22=0,"",IF('Заявка 7-19'!$F$14="","",'Заявка 7-19'!$F$14))</f>
        <v/>
      </c>
      <c r="T22" s="24"/>
      <c r="U22" s="24" t="str">
        <f>IF(E22=0,"",IF('Заявка 7-19'!E50="","",'Заявка 7-19'!E50))</f>
        <v/>
      </c>
      <c r="V22" s="24" t="str">
        <f>IF(E22=0,"",IF('Заявка 7-19'!F50="","",'Заявка 7-19'!F50))</f>
        <v/>
      </c>
      <c r="W22" s="24" t="str">
        <f t="shared" si="2"/>
        <v/>
      </c>
      <c r="X22" s="24" t="str">
        <f>IF(E22=0,"",IF('Заявка 7-19'!$F$18="","найти субъект",'Заявка 7-19'!$F$18))</f>
        <v/>
      </c>
      <c r="Y22" s="24" t="str">
        <f>IF(E22=0,"",'Заявка 7-19'!$F$19)</f>
        <v/>
      </c>
      <c r="Z22" s="24" t="str">
        <f>IF(E22=0,"",IF('Заявка 7-19'!$F$20="","найти МО",'Заявка 7-19'!$F$20))</f>
        <v/>
      </c>
      <c r="AA22" s="24" t="str">
        <f>IF(E22=0,"",IF('Заявка 7-19'!$F$21="","",'Заявка 7-19'!$F$21))</f>
        <v/>
      </c>
      <c r="AB22" s="24" t="str">
        <f>IF(E22=0,"",IF('Заявка 7-19'!$F$21="","",'Заявка 7-19'!$F$21))</f>
        <v/>
      </c>
      <c r="AC22" s="24" t="str">
        <f>IF(E22=0,"",IF('Заявка 7-19'!$F$23="","",'Заявка 7-19'!$F$23))</f>
        <v/>
      </c>
      <c r="AD22" s="24" t="str">
        <f>IF(E22=0,"",IF('Заявка 7-19'!$F$24="","",'Заявка 7-19'!$F$24))</f>
        <v/>
      </c>
      <c r="AE22" s="24">
        <f>'Заявка 7-19'!G50</f>
        <v>0</v>
      </c>
      <c r="AF22" s="24">
        <f>'Заявка 7-19'!H50</f>
        <v>0</v>
      </c>
      <c r="AG22" s="24">
        <f>'Заявка 7-19'!I50</f>
        <v>0</v>
      </c>
      <c r="AH22" s="24">
        <f>'Заявка 7-19'!J50</f>
        <v>0</v>
      </c>
      <c r="AI22" s="24"/>
      <c r="AJ22" s="24"/>
      <c r="AK22" s="24"/>
      <c r="AL22" s="24"/>
      <c r="AM22" s="24" t="str">
        <f>IF(E22=0,"",IF('Заявка 7-19'!$G$3="","",'Заявка 7-19'!$G$3))</f>
        <v/>
      </c>
      <c r="AN22" s="24" t="str">
        <f>IF(E22=0,"",IF('Заявка 7-19'!$G$4="","",'Заявка 7-19'!$G$4))</f>
        <v/>
      </c>
      <c r="AO22" s="24" t="str">
        <f>IF(E22=0,"",IF('Заявка 7-19'!$F$16="","найти индекс",'Заявка 7-19'!$F$16))</f>
        <v/>
      </c>
      <c r="AP22" s="24" t="str">
        <f>IF(E22=0,"",IF('Заявка 7-19'!$F$25="","",'Заявка 7-19'!$F$25))</f>
        <v/>
      </c>
      <c r="AQ22" s="24" t="str">
        <f>IF(E22=0,"",IF('Заявка 7-19'!$F$26="","",'Заявка 7-19'!$F$26))</f>
        <v/>
      </c>
      <c r="AR22" s="24" t="str">
        <f>IF(E22=0,"",IF('Заявка 7-19'!$F$27="","",'Заявка 7-19'!$F$27))</f>
        <v/>
      </c>
    </row>
    <row r="23" spans="2:44" x14ac:dyDescent="0.25">
      <c r="B23" s="24"/>
      <c r="C23" s="24"/>
      <c r="D23" s="24" t="str">
        <f t="shared" si="0"/>
        <v/>
      </c>
      <c r="E23" s="24">
        <f>'Заявка 7-19'!B51</f>
        <v>0</v>
      </c>
      <c r="F23" s="24">
        <f>'Заявка 7-19'!C51</f>
        <v>0</v>
      </c>
      <c r="G23" s="25" t="str">
        <f>IF(E23=0,"",'Заявка 7-19'!$F$7)</f>
        <v/>
      </c>
      <c r="H23" s="24" t="str">
        <f>IF(E23=0,"",IF('Заявка 7-19'!$F$8="","",'Заявка 7-19'!$F$8))</f>
        <v/>
      </c>
      <c r="I23" s="24" t="str">
        <f>IF(E23=0,"",IF('Заявка 7-19'!$F$9="","",'Заявка 7-19'!$F$9))</f>
        <v/>
      </c>
      <c r="J23" s="24" t="str">
        <f>IF(E23=0,"",'Заявка 7-19'!$F$11)</f>
        <v/>
      </c>
      <c r="K23" s="24" t="str">
        <f>IF(E23=0,"",IF('Заявка 7-19'!$F$10="","",'Заявка 7-19'!$F$10))</f>
        <v/>
      </c>
      <c r="L23" s="24"/>
      <c r="M23" s="24" t="str">
        <f t="shared" si="1"/>
        <v/>
      </c>
      <c r="N23" s="24"/>
      <c r="O23" s="24"/>
      <c r="P23" s="24"/>
      <c r="Q23" s="24"/>
      <c r="R23" s="24" t="str">
        <f>IF(E23=0,"",IF('Заявка 7-19'!$F$15="","",'Заявка 7-19'!$F$15))</f>
        <v/>
      </c>
      <c r="S23" s="24" t="str">
        <f>IF(E23=0,"",IF('Заявка 7-19'!$F$14="","",'Заявка 7-19'!$F$14))</f>
        <v/>
      </c>
      <c r="T23" s="24"/>
      <c r="U23" s="24" t="str">
        <f>IF(E23=0,"",IF('Заявка 7-19'!E51="","",'Заявка 7-19'!E51))</f>
        <v/>
      </c>
      <c r="V23" s="24" t="str">
        <f>IF(E23=0,"",IF('Заявка 7-19'!F51="","",'Заявка 7-19'!F51))</f>
        <v/>
      </c>
      <c r="W23" s="24" t="str">
        <f t="shared" si="2"/>
        <v/>
      </c>
      <c r="X23" s="24" t="str">
        <f>IF(E23=0,"",IF('Заявка 7-19'!$F$18="","найти субъект",'Заявка 7-19'!$F$18))</f>
        <v/>
      </c>
      <c r="Y23" s="24" t="str">
        <f>IF(E23=0,"",'Заявка 7-19'!$F$19)</f>
        <v/>
      </c>
      <c r="Z23" s="24" t="str">
        <f>IF(E23=0,"",IF('Заявка 7-19'!$F$20="","найти МО",'Заявка 7-19'!$F$20))</f>
        <v/>
      </c>
      <c r="AA23" s="24" t="str">
        <f>IF(E23=0,"",IF('Заявка 7-19'!$F$21="","",'Заявка 7-19'!$F$21))</f>
        <v/>
      </c>
      <c r="AB23" s="24" t="str">
        <f>IF(E23=0,"",IF('Заявка 7-19'!$F$21="","",'Заявка 7-19'!$F$21))</f>
        <v/>
      </c>
      <c r="AC23" s="24" t="str">
        <f>IF(E23=0,"",IF('Заявка 7-19'!$F$23="","",'Заявка 7-19'!$F$23))</f>
        <v/>
      </c>
      <c r="AD23" s="24" t="str">
        <f>IF(E23=0,"",IF('Заявка 7-19'!$F$24="","",'Заявка 7-19'!$F$24))</f>
        <v/>
      </c>
      <c r="AE23" s="24">
        <f>'Заявка 7-19'!G51</f>
        <v>0</v>
      </c>
      <c r="AF23" s="24">
        <f>'Заявка 7-19'!H51</f>
        <v>0</v>
      </c>
      <c r="AG23" s="24">
        <f>'Заявка 7-19'!I51</f>
        <v>0</v>
      </c>
      <c r="AH23" s="24">
        <f>'Заявка 7-19'!J51</f>
        <v>0</v>
      </c>
      <c r="AI23" s="24"/>
      <c r="AJ23" s="24"/>
      <c r="AK23" s="24"/>
      <c r="AL23" s="24"/>
      <c r="AM23" s="24" t="str">
        <f>IF(E23=0,"",IF('Заявка 7-19'!$G$3="","",'Заявка 7-19'!$G$3))</f>
        <v/>
      </c>
      <c r="AN23" s="24" t="str">
        <f>IF(E23=0,"",IF('Заявка 7-19'!$G$4="","",'Заявка 7-19'!$G$4))</f>
        <v/>
      </c>
      <c r="AO23" s="24" t="str">
        <f>IF(E23=0,"",IF('Заявка 7-19'!$F$16="","найти индекс",'Заявка 7-19'!$F$16))</f>
        <v/>
      </c>
      <c r="AP23" s="24" t="str">
        <f>IF(E23=0,"",IF('Заявка 7-19'!$F$25="","",'Заявка 7-19'!$F$25))</f>
        <v/>
      </c>
      <c r="AQ23" s="24" t="str">
        <f>IF(E23=0,"",IF('Заявка 7-19'!$F$26="","",'Заявка 7-19'!$F$26))</f>
        <v/>
      </c>
      <c r="AR23" s="24" t="str">
        <f>IF(E23=0,"",IF('Заявка 7-19'!$F$27="","",'Заявка 7-19'!$F$27))</f>
        <v/>
      </c>
    </row>
    <row r="24" spans="2:44" x14ac:dyDescent="0.25">
      <c r="B24" s="24"/>
      <c r="C24" s="24"/>
      <c r="D24" s="24" t="str">
        <f t="shared" si="0"/>
        <v/>
      </c>
      <c r="E24" s="24">
        <f>'Заявка 7-19'!B52</f>
        <v>0</v>
      </c>
      <c r="F24" s="24">
        <f>'Заявка 7-19'!C52</f>
        <v>0</v>
      </c>
      <c r="G24" s="25" t="str">
        <f>IF(E24=0,"",'Заявка 7-19'!$F$7)</f>
        <v/>
      </c>
      <c r="H24" s="24" t="str">
        <f>IF(E24=0,"",IF('Заявка 7-19'!$F$8="","",'Заявка 7-19'!$F$8))</f>
        <v/>
      </c>
      <c r="I24" s="24" t="str">
        <f>IF(E24=0,"",IF('Заявка 7-19'!$F$9="","",'Заявка 7-19'!$F$9))</f>
        <v/>
      </c>
      <c r="J24" s="24" t="str">
        <f>IF(E24=0,"",'Заявка 7-19'!$F$11)</f>
        <v/>
      </c>
      <c r="K24" s="24" t="str">
        <f>IF(E24=0,"",IF('Заявка 7-19'!$F$10="","",'Заявка 7-19'!$F$10))</f>
        <v/>
      </c>
      <c r="L24" s="24"/>
      <c r="M24" s="24" t="str">
        <f t="shared" si="1"/>
        <v/>
      </c>
      <c r="N24" s="24"/>
      <c r="O24" s="24"/>
      <c r="P24" s="24"/>
      <c r="Q24" s="24"/>
      <c r="R24" s="24" t="str">
        <f>IF(E24=0,"",IF('Заявка 7-19'!$F$15="","",'Заявка 7-19'!$F$15))</f>
        <v/>
      </c>
      <c r="S24" s="24" t="str">
        <f>IF(E24=0,"",IF('Заявка 7-19'!$F$14="","",'Заявка 7-19'!$F$14))</f>
        <v/>
      </c>
      <c r="T24" s="24"/>
      <c r="U24" s="24" t="str">
        <f>IF(E24=0,"",IF('Заявка 7-19'!E52="","",'Заявка 7-19'!E52))</f>
        <v/>
      </c>
      <c r="V24" s="24" t="str">
        <f>IF(E24=0,"",IF('Заявка 7-19'!F52="","",'Заявка 7-19'!F52))</f>
        <v/>
      </c>
      <c r="W24" s="24" t="str">
        <f t="shared" si="2"/>
        <v/>
      </c>
      <c r="X24" s="24" t="str">
        <f>IF(E24=0,"",IF('Заявка 7-19'!$F$18="","найти субъект",'Заявка 7-19'!$F$18))</f>
        <v/>
      </c>
      <c r="Y24" s="24" t="str">
        <f>IF(E24=0,"",'Заявка 7-19'!$F$19)</f>
        <v/>
      </c>
      <c r="Z24" s="24" t="str">
        <f>IF(E24=0,"",IF('Заявка 7-19'!$F$20="","найти МО",'Заявка 7-19'!$F$20))</f>
        <v/>
      </c>
      <c r="AA24" s="24" t="str">
        <f>IF(E24=0,"",IF('Заявка 7-19'!$F$21="","",'Заявка 7-19'!$F$21))</f>
        <v/>
      </c>
      <c r="AB24" s="24" t="str">
        <f>IF(E24=0,"",IF('Заявка 7-19'!$F$21="","",'Заявка 7-19'!$F$21))</f>
        <v/>
      </c>
      <c r="AC24" s="24" t="str">
        <f>IF(E24=0,"",IF('Заявка 7-19'!$F$23="","",'Заявка 7-19'!$F$23))</f>
        <v/>
      </c>
      <c r="AD24" s="24" t="str">
        <f>IF(E24=0,"",IF('Заявка 7-19'!$F$24="","",'Заявка 7-19'!$F$24))</f>
        <v/>
      </c>
      <c r="AE24" s="24">
        <f>'Заявка 7-19'!G52</f>
        <v>0</v>
      </c>
      <c r="AF24" s="24">
        <f>'Заявка 7-19'!H52</f>
        <v>0</v>
      </c>
      <c r="AG24" s="24">
        <f>'Заявка 7-19'!I52</f>
        <v>0</v>
      </c>
      <c r="AH24" s="24">
        <f>'Заявка 7-19'!J52</f>
        <v>0</v>
      </c>
      <c r="AI24" s="24"/>
      <c r="AJ24" s="24"/>
      <c r="AK24" s="24"/>
      <c r="AL24" s="24"/>
      <c r="AM24" s="24" t="str">
        <f>IF(E24=0,"",IF('Заявка 7-19'!$G$3="","",'Заявка 7-19'!$G$3))</f>
        <v/>
      </c>
      <c r="AN24" s="24" t="str">
        <f>IF(E24=0,"",IF('Заявка 7-19'!$G$4="","",'Заявка 7-19'!$G$4))</f>
        <v/>
      </c>
      <c r="AO24" s="24" t="str">
        <f>IF(E24=0,"",IF('Заявка 7-19'!$F$16="","найти индекс",'Заявка 7-19'!$F$16))</f>
        <v/>
      </c>
      <c r="AP24" s="24" t="str">
        <f>IF(E24=0,"",IF('Заявка 7-19'!$F$25="","",'Заявка 7-19'!$F$25))</f>
        <v/>
      </c>
      <c r="AQ24" s="24" t="str">
        <f>IF(E24=0,"",IF('Заявка 7-19'!$F$26="","",'Заявка 7-19'!$F$26))</f>
        <v/>
      </c>
      <c r="AR24" s="24" t="str">
        <f>IF(E24=0,"",IF('Заявка 7-19'!$F$27="","",'Заявка 7-19'!$F$27))</f>
        <v/>
      </c>
    </row>
    <row r="25" spans="2:44" x14ac:dyDescent="0.25">
      <c r="B25" s="24"/>
      <c r="C25" s="24"/>
      <c r="D25" s="24" t="str">
        <f t="shared" si="0"/>
        <v/>
      </c>
      <c r="E25" s="24">
        <f>'Заявка 7-19'!B53</f>
        <v>0</v>
      </c>
      <c r="F25" s="24">
        <f>'Заявка 7-19'!C53</f>
        <v>0</v>
      </c>
      <c r="G25" s="25" t="str">
        <f>IF(E25=0,"",'Заявка 7-19'!$F$7)</f>
        <v/>
      </c>
      <c r="H25" s="24" t="str">
        <f>IF(E25=0,"",IF('Заявка 7-19'!$F$8="","",'Заявка 7-19'!$F$8))</f>
        <v/>
      </c>
      <c r="I25" s="24" t="str">
        <f>IF(E25=0,"",IF('Заявка 7-19'!$F$9="","",'Заявка 7-19'!$F$9))</f>
        <v/>
      </c>
      <c r="J25" s="24" t="str">
        <f>IF(E25=0,"",'Заявка 7-19'!$F$11)</f>
        <v/>
      </c>
      <c r="K25" s="24" t="str">
        <f>IF(E25=0,"",IF('Заявка 7-19'!$F$10="","",'Заявка 7-19'!$F$10))</f>
        <v/>
      </c>
      <c r="L25" s="24"/>
      <c r="M25" s="24" t="str">
        <f t="shared" si="1"/>
        <v/>
      </c>
      <c r="N25" s="24"/>
      <c r="O25" s="24"/>
      <c r="P25" s="24"/>
      <c r="Q25" s="24"/>
      <c r="R25" s="24" t="str">
        <f>IF(E25=0,"",IF('Заявка 7-19'!$F$15="","",'Заявка 7-19'!$F$15))</f>
        <v/>
      </c>
      <c r="S25" s="24" t="str">
        <f>IF(E25=0,"",IF('Заявка 7-19'!$F$14="","",'Заявка 7-19'!$F$14))</f>
        <v/>
      </c>
      <c r="T25" s="24"/>
      <c r="U25" s="24" t="str">
        <f>IF(E25=0,"",IF('Заявка 7-19'!E53="","",'Заявка 7-19'!E53))</f>
        <v/>
      </c>
      <c r="V25" s="24" t="str">
        <f>IF(E25=0,"",IF('Заявка 7-19'!F53="","",'Заявка 7-19'!F53))</f>
        <v/>
      </c>
      <c r="W25" s="24" t="str">
        <f t="shared" si="2"/>
        <v/>
      </c>
      <c r="X25" s="24" t="str">
        <f>IF(E25=0,"",IF('Заявка 7-19'!$F$18="","найти субъект",'Заявка 7-19'!$F$18))</f>
        <v/>
      </c>
      <c r="Y25" s="24" t="str">
        <f>IF(E25=0,"",'Заявка 7-19'!$F$19)</f>
        <v/>
      </c>
      <c r="Z25" s="24" t="str">
        <f>IF(E25=0,"",IF('Заявка 7-19'!$F$20="","найти МО",'Заявка 7-19'!$F$20))</f>
        <v/>
      </c>
      <c r="AA25" s="24" t="str">
        <f>IF(E25=0,"",IF('Заявка 7-19'!$F$21="","",'Заявка 7-19'!$F$21))</f>
        <v/>
      </c>
      <c r="AB25" s="24" t="str">
        <f>IF(E25=0,"",IF('Заявка 7-19'!$F$21="","",'Заявка 7-19'!$F$21))</f>
        <v/>
      </c>
      <c r="AC25" s="24" t="str">
        <f>IF(E25=0,"",IF('Заявка 7-19'!$F$23="","",'Заявка 7-19'!$F$23))</f>
        <v/>
      </c>
      <c r="AD25" s="24" t="str">
        <f>IF(E25=0,"",IF('Заявка 7-19'!$F$24="","",'Заявка 7-19'!$F$24))</f>
        <v/>
      </c>
      <c r="AE25" s="24">
        <f>'Заявка 7-19'!G53</f>
        <v>0</v>
      </c>
      <c r="AF25" s="24">
        <f>'Заявка 7-19'!H53</f>
        <v>0</v>
      </c>
      <c r="AG25" s="24">
        <f>'Заявка 7-19'!I53</f>
        <v>0</v>
      </c>
      <c r="AH25" s="24">
        <f>'Заявка 7-19'!J53</f>
        <v>0</v>
      </c>
      <c r="AI25" s="24"/>
      <c r="AJ25" s="24"/>
      <c r="AK25" s="24"/>
      <c r="AL25" s="24"/>
      <c r="AM25" s="24" t="str">
        <f>IF(E25=0,"",IF('Заявка 7-19'!$G$3="","",'Заявка 7-19'!$G$3))</f>
        <v/>
      </c>
      <c r="AN25" s="24" t="str">
        <f>IF(E25=0,"",IF('Заявка 7-19'!$G$4="","",'Заявка 7-19'!$G$4))</f>
        <v/>
      </c>
      <c r="AO25" s="24" t="str">
        <f>IF(E25=0,"",IF('Заявка 7-19'!$F$16="","найти индекс",'Заявка 7-19'!$F$16))</f>
        <v/>
      </c>
      <c r="AP25" s="24" t="str">
        <f>IF(E25=0,"",IF('Заявка 7-19'!$F$25="","",'Заявка 7-19'!$F$25))</f>
        <v/>
      </c>
      <c r="AQ25" s="24" t="str">
        <f>IF(E25=0,"",IF('Заявка 7-19'!$F$26="","",'Заявка 7-19'!$F$26))</f>
        <v/>
      </c>
      <c r="AR25" s="24" t="str">
        <f>IF(E25=0,"",IF('Заявка 7-19'!$F$27="","",'Заявка 7-19'!$F$27))</f>
        <v/>
      </c>
    </row>
    <row r="26" spans="2:44" x14ac:dyDescent="0.25">
      <c r="B26" s="24"/>
      <c r="C26" s="24"/>
      <c r="D26" s="24" t="str">
        <f t="shared" si="0"/>
        <v/>
      </c>
      <c r="E26" s="24">
        <f>'Заявка 7-19'!B54</f>
        <v>0</v>
      </c>
      <c r="F26" s="24">
        <f>'Заявка 7-19'!C54</f>
        <v>0</v>
      </c>
      <c r="G26" s="25" t="str">
        <f>IF(E26=0,"",'Заявка 7-19'!$F$7)</f>
        <v/>
      </c>
      <c r="H26" s="24" t="str">
        <f>IF(E26=0,"",IF('Заявка 7-19'!$F$8="","",'Заявка 7-19'!$F$8))</f>
        <v/>
      </c>
      <c r="I26" s="24" t="str">
        <f>IF(E26=0,"",IF('Заявка 7-19'!$F$9="","",'Заявка 7-19'!$F$9))</f>
        <v/>
      </c>
      <c r="J26" s="24" t="str">
        <f>IF(E26=0,"",'Заявка 7-19'!$F$11)</f>
        <v/>
      </c>
      <c r="K26" s="24" t="str">
        <f>IF(E26=0,"",IF('Заявка 7-19'!$F$10="","",'Заявка 7-19'!$F$10))</f>
        <v/>
      </c>
      <c r="L26" s="24"/>
      <c r="M26" s="24" t="str">
        <f t="shared" si="1"/>
        <v/>
      </c>
      <c r="N26" s="24"/>
      <c r="O26" s="24"/>
      <c r="P26" s="24"/>
      <c r="Q26" s="24"/>
      <c r="R26" s="24" t="str">
        <f>IF(E26=0,"",IF('Заявка 7-19'!$F$15="","",'Заявка 7-19'!$F$15))</f>
        <v/>
      </c>
      <c r="S26" s="24" t="str">
        <f>IF(E26=0,"",IF('Заявка 7-19'!$F$14="","",'Заявка 7-19'!$F$14))</f>
        <v/>
      </c>
      <c r="T26" s="24"/>
      <c r="U26" s="24" t="str">
        <f>IF(E26=0,"",IF('Заявка 7-19'!E54="","",'Заявка 7-19'!E54))</f>
        <v/>
      </c>
      <c r="V26" s="24" t="str">
        <f>IF(E26=0,"",IF('Заявка 7-19'!F54="","",'Заявка 7-19'!F54))</f>
        <v/>
      </c>
      <c r="W26" s="24" t="str">
        <f t="shared" si="2"/>
        <v/>
      </c>
      <c r="X26" s="24" t="str">
        <f>IF(E26=0,"",IF('Заявка 7-19'!$F$18="","найти субъект",'Заявка 7-19'!$F$18))</f>
        <v/>
      </c>
      <c r="Y26" s="24" t="str">
        <f>IF(E26=0,"",'Заявка 7-19'!$F$19)</f>
        <v/>
      </c>
      <c r="Z26" s="24" t="str">
        <f>IF(E26=0,"",IF('Заявка 7-19'!$F$20="","найти МО",'Заявка 7-19'!$F$20))</f>
        <v/>
      </c>
      <c r="AA26" s="24" t="str">
        <f>IF(E26=0,"",IF('Заявка 7-19'!$F$21="","",'Заявка 7-19'!$F$21))</f>
        <v/>
      </c>
      <c r="AB26" s="24" t="str">
        <f>IF(E26=0,"",IF('Заявка 7-19'!$F$21="","",'Заявка 7-19'!$F$21))</f>
        <v/>
      </c>
      <c r="AC26" s="24" t="str">
        <f>IF(E26=0,"",IF('Заявка 7-19'!$F$23="","",'Заявка 7-19'!$F$23))</f>
        <v/>
      </c>
      <c r="AD26" s="24" t="str">
        <f>IF(E26=0,"",IF('Заявка 7-19'!$F$24="","",'Заявка 7-19'!$F$24))</f>
        <v/>
      </c>
      <c r="AE26" s="24">
        <f>'Заявка 7-19'!G54</f>
        <v>0</v>
      </c>
      <c r="AF26" s="24">
        <f>'Заявка 7-19'!H54</f>
        <v>0</v>
      </c>
      <c r="AG26" s="24">
        <f>'Заявка 7-19'!I54</f>
        <v>0</v>
      </c>
      <c r="AH26" s="24">
        <f>'Заявка 7-19'!J54</f>
        <v>0</v>
      </c>
      <c r="AI26" s="24"/>
      <c r="AJ26" s="24"/>
      <c r="AK26" s="24"/>
      <c r="AL26" s="24"/>
      <c r="AM26" s="24" t="str">
        <f>IF(E26=0,"",IF('Заявка 7-19'!$G$3="","",'Заявка 7-19'!$G$3))</f>
        <v/>
      </c>
      <c r="AN26" s="24" t="str">
        <f>IF(E26=0,"",IF('Заявка 7-19'!$G$4="","",'Заявка 7-19'!$G$4))</f>
        <v/>
      </c>
      <c r="AO26" s="24" t="str">
        <f>IF(E26=0,"",IF('Заявка 7-19'!$F$16="","найти индекс",'Заявка 7-19'!$F$16))</f>
        <v/>
      </c>
      <c r="AP26" s="24" t="str">
        <f>IF(E26=0,"",IF('Заявка 7-19'!$F$25="","",'Заявка 7-19'!$F$25))</f>
        <v/>
      </c>
      <c r="AQ26" s="24" t="str">
        <f>IF(E26=0,"",IF('Заявка 7-19'!$F$26="","",'Заявка 7-19'!$F$26))</f>
        <v/>
      </c>
      <c r="AR26" s="24" t="str">
        <f>IF(E26=0,"",IF('Заявка 7-19'!$F$27="","",'Заявка 7-19'!$F$27))</f>
        <v/>
      </c>
    </row>
    <row r="27" spans="2:44" x14ac:dyDescent="0.25">
      <c r="B27" s="24"/>
      <c r="C27" s="24"/>
      <c r="D27" s="24" t="str">
        <f t="shared" si="0"/>
        <v/>
      </c>
      <c r="E27" s="24">
        <f>'Заявка 7-19'!B55</f>
        <v>0</v>
      </c>
      <c r="F27" s="24">
        <f>'Заявка 7-19'!C55</f>
        <v>0</v>
      </c>
      <c r="G27" s="25" t="str">
        <f>IF(E27=0,"",'Заявка 7-19'!$F$7)</f>
        <v/>
      </c>
      <c r="H27" s="24" t="str">
        <f>IF(E27=0,"",IF('Заявка 7-19'!$F$8="","",'Заявка 7-19'!$F$8))</f>
        <v/>
      </c>
      <c r="I27" s="24" t="str">
        <f>IF(E27=0,"",IF('Заявка 7-19'!$F$9="","",'Заявка 7-19'!$F$9))</f>
        <v/>
      </c>
      <c r="J27" s="24" t="str">
        <f>IF(E27=0,"",'Заявка 7-19'!$F$11)</f>
        <v/>
      </c>
      <c r="K27" s="24" t="str">
        <f>IF(E27=0,"",IF('Заявка 7-19'!$F$10="","",'Заявка 7-19'!$F$10))</f>
        <v/>
      </c>
      <c r="L27" s="24"/>
      <c r="M27" s="24" t="str">
        <f t="shared" si="1"/>
        <v/>
      </c>
      <c r="N27" s="24"/>
      <c r="O27" s="24"/>
      <c r="P27" s="24"/>
      <c r="Q27" s="24"/>
      <c r="R27" s="24" t="str">
        <f>IF(E27=0,"",IF('Заявка 7-19'!$F$15="","",'Заявка 7-19'!$F$15))</f>
        <v/>
      </c>
      <c r="S27" s="24" t="str">
        <f>IF(E27=0,"",IF('Заявка 7-19'!$F$14="","",'Заявка 7-19'!$F$14))</f>
        <v/>
      </c>
      <c r="T27" s="24"/>
      <c r="U27" s="24" t="str">
        <f>IF(E27=0,"",IF('Заявка 7-19'!E55="","",'Заявка 7-19'!E55))</f>
        <v/>
      </c>
      <c r="V27" s="24" t="str">
        <f>IF(E27=0,"",IF('Заявка 7-19'!F55="","",'Заявка 7-19'!F55))</f>
        <v/>
      </c>
      <c r="W27" s="24" t="str">
        <f t="shared" si="2"/>
        <v/>
      </c>
      <c r="X27" s="24" t="str">
        <f>IF(E27=0,"",IF('Заявка 7-19'!$F$18="","найти субъект",'Заявка 7-19'!$F$18))</f>
        <v/>
      </c>
      <c r="Y27" s="24" t="str">
        <f>IF(E27=0,"",'Заявка 7-19'!$F$19)</f>
        <v/>
      </c>
      <c r="Z27" s="24" t="str">
        <f>IF(E27=0,"",IF('Заявка 7-19'!$F$20="","найти МО",'Заявка 7-19'!$F$20))</f>
        <v/>
      </c>
      <c r="AA27" s="24" t="str">
        <f>IF(E27=0,"",IF('Заявка 7-19'!$F$21="","",'Заявка 7-19'!$F$21))</f>
        <v/>
      </c>
      <c r="AB27" s="24" t="str">
        <f>IF(E27=0,"",IF('Заявка 7-19'!$F$21="","",'Заявка 7-19'!$F$21))</f>
        <v/>
      </c>
      <c r="AC27" s="24" t="str">
        <f>IF(E27=0,"",IF('Заявка 7-19'!$F$23="","",'Заявка 7-19'!$F$23))</f>
        <v/>
      </c>
      <c r="AD27" s="24" t="str">
        <f>IF(E27=0,"",IF('Заявка 7-19'!$F$24="","",'Заявка 7-19'!$F$24))</f>
        <v/>
      </c>
      <c r="AE27" s="24">
        <f>'Заявка 7-19'!G55</f>
        <v>0</v>
      </c>
      <c r="AF27" s="24">
        <f>'Заявка 7-19'!H55</f>
        <v>0</v>
      </c>
      <c r="AG27" s="24">
        <f>'Заявка 7-19'!I55</f>
        <v>0</v>
      </c>
      <c r="AH27" s="24">
        <f>'Заявка 7-19'!J55</f>
        <v>0</v>
      </c>
      <c r="AI27" s="24"/>
      <c r="AJ27" s="24"/>
      <c r="AK27" s="24"/>
      <c r="AL27" s="24"/>
      <c r="AM27" s="24" t="str">
        <f>IF(E27=0,"",IF('Заявка 7-19'!$G$3="","",'Заявка 7-19'!$G$3))</f>
        <v/>
      </c>
      <c r="AN27" s="24" t="str">
        <f>IF(E27=0,"",IF('Заявка 7-19'!$G$4="","",'Заявка 7-19'!$G$4))</f>
        <v/>
      </c>
      <c r="AO27" s="24" t="str">
        <f>IF(E27=0,"",IF('Заявка 7-19'!$F$16="","найти индекс",'Заявка 7-19'!$F$16))</f>
        <v/>
      </c>
      <c r="AP27" s="24" t="str">
        <f>IF(E27=0,"",IF('Заявка 7-19'!$F$25="","",'Заявка 7-19'!$F$25))</f>
        <v/>
      </c>
      <c r="AQ27" s="24" t="str">
        <f>IF(E27=0,"",IF('Заявка 7-19'!$F$26="","",'Заявка 7-19'!$F$26))</f>
        <v/>
      </c>
      <c r="AR27" s="24" t="str">
        <f>IF(E27=0,"",IF('Заявка 7-19'!$F$27="","",'Заявка 7-19'!$F$27))</f>
        <v/>
      </c>
    </row>
    <row r="28" spans="2:44" x14ac:dyDescent="0.25">
      <c r="B28" s="24"/>
      <c r="C28" s="24"/>
      <c r="D28" s="24" t="str">
        <f t="shared" si="0"/>
        <v/>
      </c>
      <c r="E28" s="24">
        <f>'Заявка 7-19'!B56</f>
        <v>0</v>
      </c>
      <c r="F28" s="24">
        <f>'Заявка 7-19'!C56</f>
        <v>0</v>
      </c>
      <c r="G28" s="25" t="str">
        <f>IF(E28=0,"",'Заявка 7-19'!$F$7)</f>
        <v/>
      </c>
      <c r="H28" s="24" t="str">
        <f>IF(E28=0,"",IF('Заявка 7-19'!$F$8="","",'Заявка 7-19'!$F$8))</f>
        <v/>
      </c>
      <c r="I28" s="24" t="str">
        <f>IF(E28=0,"",IF('Заявка 7-19'!$F$9="","",'Заявка 7-19'!$F$9))</f>
        <v/>
      </c>
      <c r="J28" s="24" t="str">
        <f>IF(E28=0,"",'Заявка 7-19'!$F$11)</f>
        <v/>
      </c>
      <c r="K28" s="24" t="str">
        <f>IF(E28=0,"",IF('Заявка 7-19'!$F$10="","",'Заявка 7-19'!$F$10))</f>
        <v/>
      </c>
      <c r="L28" s="24"/>
      <c r="M28" s="24" t="str">
        <f t="shared" si="1"/>
        <v/>
      </c>
      <c r="N28" s="24"/>
      <c r="O28" s="24"/>
      <c r="P28" s="24"/>
      <c r="Q28" s="24"/>
      <c r="R28" s="24" t="str">
        <f>IF(E28=0,"",IF('Заявка 7-19'!$F$15="","",'Заявка 7-19'!$F$15))</f>
        <v/>
      </c>
      <c r="S28" s="24" t="str">
        <f>IF(E28=0,"",IF('Заявка 7-19'!$F$14="","",'Заявка 7-19'!$F$14))</f>
        <v/>
      </c>
      <c r="T28" s="24"/>
      <c r="U28" s="24" t="str">
        <f>IF(E28=0,"",IF('Заявка 7-19'!E56="","",'Заявка 7-19'!E56))</f>
        <v/>
      </c>
      <c r="V28" s="24" t="str">
        <f>IF(E28=0,"",IF('Заявка 7-19'!F56="","",'Заявка 7-19'!F56))</f>
        <v/>
      </c>
      <c r="W28" s="24" t="str">
        <f t="shared" si="2"/>
        <v/>
      </c>
      <c r="X28" s="24" t="str">
        <f>IF(E28=0,"",IF('Заявка 7-19'!$F$18="","найти субъект",'Заявка 7-19'!$F$18))</f>
        <v/>
      </c>
      <c r="Y28" s="24" t="str">
        <f>IF(E28=0,"",'Заявка 7-19'!$F$19)</f>
        <v/>
      </c>
      <c r="Z28" s="24" t="str">
        <f>IF(E28=0,"",IF('Заявка 7-19'!$F$20="","найти МО",'Заявка 7-19'!$F$20))</f>
        <v/>
      </c>
      <c r="AA28" s="24" t="str">
        <f>IF(E28=0,"",IF('Заявка 7-19'!$F$21="","",'Заявка 7-19'!$F$21))</f>
        <v/>
      </c>
      <c r="AB28" s="24" t="str">
        <f>IF(E28=0,"",IF('Заявка 7-19'!$F$21="","",'Заявка 7-19'!$F$21))</f>
        <v/>
      </c>
      <c r="AC28" s="24" t="str">
        <f>IF(E28=0,"",IF('Заявка 7-19'!$F$23="","",'Заявка 7-19'!$F$23))</f>
        <v/>
      </c>
      <c r="AD28" s="24" t="str">
        <f>IF(E28=0,"",IF('Заявка 7-19'!$F$24="","",'Заявка 7-19'!$F$24))</f>
        <v/>
      </c>
      <c r="AE28" s="24">
        <f>'Заявка 7-19'!G56</f>
        <v>0</v>
      </c>
      <c r="AF28" s="24">
        <f>'Заявка 7-19'!H56</f>
        <v>0</v>
      </c>
      <c r="AG28" s="24">
        <f>'Заявка 7-19'!I56</f>
        <v>0</v>
      </c>
      <c r="AH28" s="24">
        <f>'Заявка 7-19'!J56</f>
        <v>0</v>
      </c>
      <c r="AI28" s="24"/>
      <c r="AJ28" s="24"/>
      <c r="AK28" s="24"/>
      <c r="AL28" s="24"/>
      <c r="AM28" s="24" t="str">
        <f>IF(E28=0,"",IF('Заявка 7-19'!$G$3="","",'Заявка 7-19'!$G$3))</f>
        <v/>
      </c>
      <c r="AN28" s="24" t="str">
        <f>IF(E28=0,"",IF('Заявка 7-19'!$G$4="","",'Заявка 7-19'!$G$4))</f>
        <v/>
      </c>
      <c r="AO28" s="24" t="str">
        <f>IF(E28=0,"",IF('Заявка 7-19'!$F$16="","найти индекс",'Заявка 7-19'!$F$16))</f>
        <v/>
      </c>
      <c r="AP28" s="24" t="str">
        <f>IF(E28=0,"",IF('Заявка 7-19'!$F$25="","",'Заявка 7-19'!$F$25))</f>
        <v/>
      </c>
      <c r="AQ28" s="24" t="str">
        <f>IF(E28=0,"",IF('Заявка 7-19'!$F$26="","",'Заявка 7-19'!$F$26))</f>
        <v/>
      </c>
      <c r="AR28" s="24" t="str">
        <f>IF(E28=0,"",IF('Заявка 7-19'!$F$27="","",'Заявка 7-19'!$F$27))</f>
        <v/>
      </c>
    </row>
    <row r="29" spans="2:44" x14ac:dyDescent="0.25">
      <c r="B29" s="24"/>
      <c r="C29" s="24"/>
      <c r="D29" s="24" t="str">
        <f t="shared" si="0"/>
        <v/>
      </c>
      <c r="E29" s="24">
        <f>'Заявка 7-19'!B57</f>
        <v>0</v>
      </c>
      <c r="F29" s="24">
        <f>'Заявка 7-19'!C57</f>
        <v>0</v>
      </c>
      <c r="G29" s="25" t="str">
        <f>IF(E29=0,"",'Заявка 7-19'!$F$7)</f>
        <v/>
      </c>
      <c r="H29" s="24" t="str">
        <f>IF(E29=0,"",IF('Заявка 7-19'!$F$8="","",'Заявка 7-19'!$F$8))</f>
        <v/>
      </c>
      <c r="I29" s="24" t="str">
        <f>IF(E29=0,"",IF('Заявка 7-19'!$F$9="","",'Заявка 7-19'!$F$9))</f>
        <v/>
      </c>
      <c r="J29" s="24" t="str">
        <f>IF(E29=0,"",'Заявка 7-19'!$F$11)</f>
        <v/>
      </c>
      <c r="K29" s="24" t="str">
        <f>IF(E29=0,"",IF('Заявка 7-19'!$F$10="","",'Заявка 7-19'!$F$10))</f>
        <v/>
      </c>
      <c r="L29" s="24"/>
      <c r="M29" s="24" t="str">
        <f t="shared" si="1"/>
        <v/>
      </c>
      <c r="N29" s="24"/>
      <c r="O29" s="24"/>
      <c r="P29" s="24"/>
      <c r="Q29" s="24"/>
      <c r="R29" s="24" t="str">
        <f>IF(E29=0,"",IF('Заявка 7-19'!$F$15="","",'Заявка 7-19'!$F$15))</f>
        <v/>
      </c>
      <c r="S29" s="24" t="str">
        <f>IF(E29=0,"",IF('Заявка 7-19'!$F$14="","",'Заявка 7-19'!$F$14))</f>
        <v/>
      </c>
      <c r="T29" s="24"/>
      <c r="U29" s="24" t="str">
        <f>IF(E29=0,"",IF('Заявка 7-19'!E57="","",'Заявка 7-19'!E57))</f>
        <v/>
      </c>
      <c r="V29" s="24" t="str">
        <f>IF(E29=0,"",IF('Заявка 7-19'!F57="","",'Заявка 7-19'!F57))</f>
        <v/>
      </c>
      <c r="W29" s="24" t="str">
        <f t="shared" si="2"/>
        <v/>
      </c>
      <c r="X29" s="24" t="str">
        <f>IF(E29=0,"",IF('Заявка 7-19'!$F$18="","найти субъект",'Заявка 7-19'!$F$18))</f>
        <v/>
      </c>
      <c r="Y29" s="24" t="str">
        <f>IF(E29=0,"",'Заявка 7-19'!$F$19)</f>
        <v/>
      </c>
      <c r="Z29" s="24" t="str">
        <f>IF(E29=0,"",IF('Заявка 7-19'!$F$20="","найти МО",'Заявка 7-19'!$F$20))</f>
        <v/>
      </c>
      <c r="AA29" s="24" t="str">
        <f>IF(E29=0,"",IF('Заявка 7-19'!$F$21="","",'Заявка 7-19'!$F$21))</f>
        <v/>
      </c>
      <c r="AB29" s="24" t="str">
        <f>IF(E29=0,"",IF('Заявка 7-19'!$F$21="","",'Заявка 7-19'!$F$21))</f>
        <v/>
      </c>
      <c r="AC29" s="24" t="str">
        <f>IF(E29=0,"",IF('Заявка 7-19'!$F$23="","",'Заявка 7-19'!$F$23))</f>
        <v/>
      </c>
      <c r="AD29" s="24" t="str">
        <f>IF(E29=0,"",IF('Заявка 7-19'!$F$24="","",'Заявка 7-19'!$F$24))</f>
        <v/>
      </c>
      <c r="AE29" s="24">
        <f>'Заявка 7-19'!G57</f>
        <v>0</v>
      </c>
      <c r="AF29" s="24">
        <f>'Заявка 7-19'!H57</f>
        <v>0</v>
      </c>
      <c r="AG29" s="24">
        <f>'Заявка 7-19'!I57</f>
        <v>0</v>
      </c>
      <c r="AH29" s="24">
        <f>'Заявка 7-19'!J57</f>
        <v>0</v>
      </c>
      <c r="AI29" s="24"/>
      <c r="AJ29" s="24"/>
      <c r="AK29" s="24"/>
      <c r="AL29" s="24"/>
      <c r="AM29" s="24" t="str">
        <f>IF(E29=0,"",IF('Заявка 7-19'!$G$3="","",'Заявка 7-19'!$G$3))</f>
        <v/>
      </c>
      <c r="AN29" s="24" t="str">
        <f>IF(E29=0,"",IF('Заявка 7-19'!$G$4="","",'Заявка 7-19'!$G$4))</f>
        <v/>
      </c>
      <c r="AO29" s="24" t="str">
        <f>IF(E29=0,"",IF('Заявка 7-19'!$F$16="","найти индекс",'Заявка 7-19'!$F$16))</f>
        <v/>
      </c>
      <c r="AP29" s="24" t="str">
        <f>IF(E29=0,"",IF('Заявка 7-19'!$F$25="","",'Заявка 7-19'!$F$25))</f>
        <v/>
      </c>
      <c r="AQ29" s="24" t="str">
        <f>IF(E29=0,"",IF('Заявка 7-19'!$F$26="","",'Заявка 7-19'!$F$26))</f>
        <v/>
      </c>
      <c r="AR29" s="24" t="str">
        <f>IF(E29=0,"",IF('Заявка 7-19'!$F$27="","",'Заявка 7-19'!$F$27))</f>
        <v/>
      </c>
    </row>
    <row r="30" spans="2:44" x14ac:dyDescent="0.25">
      <c r="B30" s="24"/>
      <c r="C30" s="24"/>
      <c r="D30" s="24" t="str">
        <f t="shared" si="0"/>
        <v/>
      </c>
      <c r="E30" s="24">
        <f>'Заявка 7-19'!B58</f>
        <v>0</v>
      </c>
      <c r="F30" s="24">
        <f>'Заявка 7-19'!C58</f>
        <v>0</v>
      </c>
      <c r="G30" s="25" t="str">
        <f>IF(E30=0,"",'Заявка 7-19'!$F$7)</f>
        <v/>
      </c>
      <c r="H30" s="24" t="str">
        <f>IF(E30=0,"",IF('Заявка 7-19'!$F$8="","",'Заявка 7-19'!$F$8))</f>
        <v/>
      </c>
      <c r="I30" s="24" t="str">
        <f>IF(E30=0,"",IF('Заявка 7-19'!$F$9="","",'Заявка 7-19'!$F$9))</f>
        <v/>
      </c>
      <c r="J30" s="24" t="str">
        <f>IF(E30=0,"",'Заявка 7-19'!$F$11)</f>
        <v/>
      </c>
      <c r="K30" s="24" t="str">
        <f>IF(E30=0,"",IF('Заявка 7-19'!$F$10="","",'Заявка 7-19'!$F$10))</f>
        <v/>
      </c>
      <c r="L30" s="24"/>
      <c r="M30" s="24" t="str">
        <f t="shared" si="1"/>
        <v/>
      </c>
      <c r="N30" s="24"/>
      <c r="O30" s="24"/>
      <c r="P30" s="24"/>
      <c r="Q30" s="24"/>
      <c r="R30" s="24" t="str">
        <f>IF(E30=0,"",IF('Заявка 7-19'!$F$15="","",'Заявка 7-19'!$F$15))</f>
        <v/>
      </c>
      <c r="S30" s="24" t="str">
        <f>IF(E30=0,"",IF('Заявка 7-19'!$F$14="","",'Заявка 7-19'!$F$14))</f>
        <v/>
      </c>
      <c r="T30" s="24"/>
      <c r="U30" s="24" t="str">
        <f>IF(E30=0,"",IF('Заявка 7-19'!E58="","",'Заявка 7-19'!E58))</f>
        <v/>
      </c>
      <c r="V30" s="24" t="str">
        <f>IF(E30=0,"",IF('Заявка 7-19'!F58="","",'Заявка 7-19'!F58))</f>
        <v/>
      </c>
      <c r="W30" s="24" t="str">
        <f t="shared" si="2"/>
        <v/>
      </c>
      <c r="X30" s="24" t="str">
        <f>IF(E30=0,"",IF('Заявка 7-19'!$F$18="","найти субъект",'Заявка 7-19'!$F$18))</f>
        <v/>
      </c>
      <c r="Y30" s="24" t="str">
        <f>IF(E30=0,"",'Заявка 7-19'!$F$19)</f>
        <v/>
      </c>
      <c r="Z30" s="24" t="str">
        <f>IF(E30=0,"",IF('Заявка 7-19'!$F$20="","найти МО",'Заявка 7-19'!$F$20))</f>
        <v/>
      </c>
      <c r="AA30" s="24" t="str">
        <f>IF(E30=0,"",IF('Заявка 7-19'!$F$21="","",'Заявка 7-19'!$F$21))</f>
        <v/>
      </c>
      <c r="AB30" s="24" t="str">
        <f>IF(E30=0,"",IF('Заявка 7-19'!$F$21="","",'Заявка 7-19'!$F$21))</f>
        <v/>
      </c>
      <c r="AC30" s="24" t="str">
        <f>IF(E30=0,"",IF('Заявка 7-19'!$F$23="","",'Заявка 7-19'!$F$23))</f>
        <v/>
      </c>
      <c r="AD30" s="24" t="str">
        <f>IF(E30=0,"",IF('Заявка 7-19'!$F$24="","",'Заявка 7-19'!$F$24))</f>
        <v/>
      </c>
      <c r="AE30" s="24">
        <f>'Заявка 7-19'!G58</f>
        <v>0</v>
      </c>
      <c r="AF30" s="24">
        <f>'Заявка 7-19'!H58</f>
        <v>0</v>
      </c>
      <c r="AG30" s="24">
        <f>'Заявка 7-19'!I58</f>
        <v>0</v>
      </c>
      <c r="AH30" s="24">
        <f>'Заявка 7-19'!J58</f>
        <v>0</v>
      </c>
      <c r="AI30" s="24"/>
      <c r="AJ30" s="24"/>
      <c r="AK30" s="24"/>
      <c r="AL30" s="24"/>
      <c r="AM30" s="24" t="str">
        <f>IF(E30=0,"",IF('Заявка 7-19'!$G$3="","",'Заявка 7-19'!$G$3))</f>
        <v/>
      </c>
      <c r="AN30" s="24" t="str">
        <f>IF(E30=0,"",IF('Заявка 7-19'!$G$4="","",'Заявка 7-19'!$G$4))</f>
        <v/>
      </c>
      <c r="AO30" s="24" t="str">
        <f>IF(E30=0,"",IF('Заявка 7-19'!$F$16="","найти индекс",'Заявка 7-19'!$F$16))</f>
        <v/>
      </c>
      <c r="AP30" s="24" t="str">
        <f>IF(E30=0,"",IF('Заявка 7-19'!$F$25="","",'Заявка 7-19'!$F$25))</f>
        <v/>
      </c>
      <c r="AQ30" s="24" t="str">
        <f>IF(E30=0,"",IF('Заявка 7-19'!$F$26="","",'Заявка 7-19'!$F$26))</f>
        <v/>
      </c>
      <c r="AR30" s="24" t="str">
        <f>IF(E30=0,"",IF('Заявка 7-19'!$F$27="","",'Заявка 7-19'!$F$27))</f>
        <v/>
      </c>
    </row>
    <row r="31" spans="2:44" x14ac:dyDescent="0.25">
      <c r="B31" s="24"/>
      <c r="C31" s="24"/>
      <c r="D31" s="24" t="str">
        <f t="shared" si="0"/>
        <v/>
      </c>
      <c r="E31" s="24">
        <f>'Заявка 7-19'!B59</f>
        <v>0</v>
      </c>
      <c r="F31" s="24">
        <f>'Заявка 7-19'!C59</f>
        <v>0</v>
      </c>
      <c r="G31" s="25" t="str">
        <f>IF(E31=0,"",'Заявка 7-19'!$F$7)</f>
        <v/>
      </c>
      <c r="H31" s="24" t="str">
        <f>IF(E31=0,"",IF('Заявка 7-19'!$F$8="","",'Заявка 7-19'!$F$8))</f>
        <v/>
      </c>
      <c r="I31" s="24" t="str">
        <f>IF(E31=0,"",IF('Заявка 7-19'!$F$9="","",'Заявка 7-19'!$F$9))</f>
        <v/>
      </c>
      <c r="J31" s="24" t="str">
        <f>IF(E31=0,"",'Заявка 7-19'!$F$11)</f>
        <v/>
      </c>
      <c r="K31" s="24" t="str">
        <f>IF(E31=0,"",IF('Заявка 7-19'!$F$10="","",'Заявка 7-19'!$F$10))</f>
        <v/>
      </c>
      <c r="L31" s="24"/>
      <c r="M31" s="24" t="str">
        <f t="shared" si="1"/>
        <v/>
      </c>
      <c r="N31" s="24"/>
      <c r="O31" s="24"/>
      <c r="P31" s="24"/>
      <c r="Q31" s="24"/>
      <c r="R31" s="24" t="str">
        <f>IF(E31=0,"",IF('Заявка 7-19'!$F$15="","",'Заявка 7-19'!$F$15))</f>
        <v/>
      </c>
      <c r="S31" s="24" t="str">
        <f>IF(E31=0,"",IF('Заявка 7-19'!$F$14="","",'Заявка 7-19'!$F$14))</f>
        <v/>
      </c>
      <c r="T31" s="24"/>
      <c r="U31" s="24" t="str">
        <f>IF(E31=0,"",IF('Заявка 7-19'!E59="","",'Заявка 7-19'!E59))</f>
        <v/>
      </c>
      <c r="V31" s="24" t="str">
        <f>IF(E31=0,"",IF('Заявка 7-19'!F59="","",'Заявка 7-19'!F59))</f>
        <v/>
      </c>
      <c r="W31" s="24" t="str">
        <f t="shared" si="2"/>
        <v/>
      </c>
      <c r="X31" s="24" t="str">
        <f>IF(E31=0,"",IF('Заявка 7-19'!$F$18="","найти субъект",'Заявка 7-19'!$F$18))</f>
        <v/>
      </c>
      <c r="Y31" s="24" t="str">
        <f>IF(E31=0,"",'Заявка 7-19'!$F$19)</f>
        <v/>
      </c>
      <c r="Z31" s="24" t="str">
        <f>IF(E31=0,"",IF('Заявка 7-19'!$F$20="","найти МО",'Заявка 7-19'!$F$20))</f>
        <v/>
      </c>
      <c r="AA31" s="24" t="str">
        <f>IF(E31=0,"",IF('Заявка 7-19'!$F$21="","",'Заявка 7-19'!$F$21))</f>
        <v/>
      </c>
      <c r="AB31" s="24" t="str">
        <f>IF(E31=0,"",IF('Заявка 7-19'!$F$21="","",'Заявка 7-19'!$F$21))</f>
        <v/>
      </c>
      <c r="AC31" s="24" t="str">
        <f>IF(E31=0,"",IF('Заявка 7-19'!$F$23="","",'Заявка 7-19'!$F$23))</f>
        <v/>
      </c>
      <c r="AD31" s="24" t="str">
        <f>IF(E31=0,"",IF('Заявка 7-19'!$F$24="","",'Заявка 7-19'!$F$24))</f>
        <v/>
      </c>
      <c r="AE31" s="24">
        <f>'Заявка 7-19'!G59</f>
        <v>0</v>
      </c>
      <c r="AF31" s="24">
        <f>'Заявка 7-19'!H59</f>
        <v>0</v>
      </c>
      <c r="AG31" s="24">
        <f>'Заявка 7-19'!I59</f>
        <v>0</v>
      </c>
      <c r="AH31" s="24">
        <f>'Заявка 7-19'!J59</f>
        <v>0</v>
      </c>
      <c r="AI31" s="24"/>
      <c r="AJ31" s="24"/>
      <c r="AK31" s="24"/>
      <c r="AL31" s="24"/>
      <c r="AM31" s="24" t="str">
        <f>IF(E31=0,"",IF('Заявка 7-19'!$G$3="","",'Заявка 7-19'!$G$3))</f>
        <v/>
      </c>
      <c r="AN31" s="24" t="str">
        <f>IF(E31=0,"",IF('Заявка 7-19'!$G$4="","",'Заявка 7-19'!$G$4))</f>
        <v/>
      </c>
      <c r="AO31" s="24" t="str">
        <f>IF(E31=0,"",IF('Заявка 7-19'!$F$16="","найти индекс",'Заявка 7-19'!$F$16))</f>
        <v/>
      </c>
      <c r="AP31" s="24" t="str">
        <f>IF(E31=0,"",IF('Заявка 7-19'!$F$25="","",'Заявка 7-19'!$F$25))</f>
        <v/>
      </c>
      <c r="AQ31" s="24" t="str">
        <f>IF(E31=0,"",IF('Заявка 7-19'!$F$26="","",'Заявка 7-19'!$F$26))</f>
        <v/>
      </c>
      <c r="AR31" s="24" t="str">
        <f>IF(E31=0,"",IF('Заявка 7-19'!$F$27="","",'Заявка 7-19'!$F$27))</f>
        <v/>
      </c>
    </row>
    <row r="32" spans="2:44" x14ac:dyDescent="0.25">
      <c r="B32" s="24"/>
      <c r="C32" s="24"/>
      <c r="D32" s="24" t="str">
        <f t="shared" si="0"/>
        <v/>
      </c>
      <c r="E32" s="24">
        <f>'Заявка 7-19'!B60</f>
        <v>0</v>
      </c>
      <c r="F32" s="24">
        <f>'Заявка 7-19'!C60</f>
        <v>0</v>
      </c>
      <c r="G32" s="25" t="str">
        <f>IF(E32=0,"",'Заявка 7-19'!$F$7)</f>
        <v/>
      </c>
      <c r="H32" s="24" t="str">
        <f>IF(E32=0,"",IF('Заявка 7-19'!$F$8="","",'Заявка 7-19'!$F$8))</f>
        <v/>
      </c>
      <c r="I32" s="24" t="str">
        <f>IF(E32=0,"",IF('Заявка 7-19'!$F$9="","",'Заявка 7-19'!$F$9))</f>
        <v/>
      </c>
      <c r="J32" s="24" t="str">
        <f>IF(E32=0,"",'Заявка 7-19'!$F$11)</f>
        <v/>
      </c>
      <c r="K32" s="24" t="str">
        <f>IF(E32=0,"",IF('Заявка 7-19'!$F$10="","",'Заявка 7-19'!$F$10))</f>
        <v/>
      </c>
      <c r="L32" s="24"/>
      <c r="M32" s="24" t="str">
        <f t="shared" si="1"/>
        <v/>
      </c>
      <c r="N32" s="24"/>
      <c r="O32" s="24"/>
      <c r="P32" s="24"/>
      <c r="Q32" s="24"/>
      <c r="R32" s="24" t="str">
        <f>IF(E32=0,"",IF('Заявка 7-19'!$F$15="","",'Заявка 7-19'!$F$15))</f>
        <v/>
      </c>
      <c r="S32" s="24" t="str">
        <f>IF(E32=0,"",IF('Заявка 7-19'!$F$14="","",'Заявка 7-19'!$F$14))</f>
        <v/>
      </c>
      <c r="T32" s="24"/>
      <c r="U32" s="24" t="str">
        <f>IF(E32=0,"",IF('Заявка 7-19'!E60="","",'Заявка 7-19'!E60))</f>
        <v/>
      </c>
      <c r="V32" s="24" t="str">
        <f>IF(E32=0,"",IF('Заявка 7-19'!F60="","",'Заявка 7-19'!F60))</f>
        <v/>
      </c>
      <c r="W32" s="24" t="str">
        <f t="shared" si="2"/>
        <v/>
      </c>
      <c r="X32" s="24" t="str">
        <f>IF(E32=0,"",IF('Заявка 7-19'!$F$18="","найти субъект",'Заявка 7-19'!$F$18))</f>
        <v/>
      </c>
      <c r="Y32" s="24" t="str">
        <f>IF(E32=0,"",'Заявка 7-19'!$F$19)</f>
        <v/>
      </c>
      <c r="Z32" s="24" t="str">
        <f>IF(E32=0,"",IF('Заявка 7-19'!$F$20="","найти МО",'Заявка 7-19'!$F$20))</f>
        <v/>
      </c>
      <c r="AA32" s="24" t="str">
        <f>IF(E32=0,"",IF('Заявка 7-19'!$F$21="","",'Заявка 7-19'!$F$21))</f>
        <v/>
      </c>
      <c r="AB32" s="24" t="str">
        <f>IF(E32=0,"",IF('Заявка 7-19'!$F$21="","",'Заявка 7-19'!$F$21))</f>
        <v/>
      </c>
      <c r="AC32" s="24" t="str">
        <f>IF(E32=0,"",IF('Заявка 7-19'!$F$23="","",'Заявка 7-19'!$F$23))</f>
        <v/>
      </c>
      <c r="AD32" s="24" t="str">
        <f>IF(E32=0,"",IF('Заявка 7-19'!$F$24="","",'Заявка 7-19'!$F$24))</f>
        <v/>
      </c>
      <c r="AE32" s="24">
        <f>'Заявка 7-19'!G60</f>
        <v>0</v>
      </c>
      <c r="AF32" s="24">
        <f>'Заявка 7-19'!H60</f>
        <v>0</v>
      </c>
      <c r="AG32" s="24">
        <f>'Заявка 7-19'!I60</f>
        <v>0</v>
      </c>
      <c r="AH32" s="24">
        <f>'Заявка 7-19'!J60</f>
        <v>0</v>
      </c>
      <c r="AI32" s="24"/>
      <c r="AJ32" s="24"/>
      <c r="AK32" s="24"/>
      <c r="AL32" s="24"/>
      <c r="AM32" s="24" t="str">
        <f>IF(E32=0,"",IF('Заявка 7-19'!$G$3="","",'Заявка 7-19'!$G$3))</f>
        <v/>
      </c>
      <c r="AN32" s="24" t="str">
        <f>IF(E32=0,"",IF('Заявка 7-19'!$G$4="","",'Заявка 7-19'!$G$4))</f>
        <v/>
      </c>
      <c r="AO32" s="24" t="str">
        <f>IF(E32=0,"",IF('Заявка 7-19'!$F$16="","найти индекс",'Заявка 7-19'!$F$16))</f>
        <v/>
      </c>
      <c r="AP32" s="24" t="str">
        <f>IF(E32=0,"",IF('Заявка 7-19'!$F$25="","",'Заявка 7-19'!$F$25))</f>
        <v/>
      </c>
      <c r="AQ32" s="24" t="str">
        <f>IF(E32=0,"",IF('Заявка 7-19'!$F$26="","",'Заявка 7-19'!$F$26))</f>
        <v/>
      </c>
      <c r="AR32" s="24" t="str">
        <f>IF(E32=0,"",IF('Заявка 7-19'!$F$27="","",'Заявка 7-19'!$F$27))</f>
        <v/>
      </c>
    </row>
    <row r="33" spans="2:44" x14ac:dyDescent="0.25">
      <c r="B33" s="24"/>
      <c r="C33" s="24"/>
      <c r="D33" s="24" t="str">
        <f t="shared" si="0"/>
        <v/>
      </c>
      <c r="E33" s="24">
        <f>'Заявка 7-19'!B61</f>
        <v>0</v>
      </c>
      <c r="F33" s="24">
        <f>'Заявка 7-19'!C61</f>
        <v>0</v>
      </c>
      <c r="G33" s="25" t="str">
        <f>IF(E33=0,"",'Заявка 7-19'!$F$7)</f>
        <v/>
      </c>
      <c r="H33" s="24" t="str">
        <f>IF(E33=0,"",IF('Заявка 7-19'!$F$8="","",'Заявка 7-19'!$F$8))</f>
        <v/>
      </c>
      <c r="I33" s="24" t="str">
        <f>IF(E33=0,"",IF('Заявка 7-19'!$F$9="","",'Заявка 7-19'!$F$9))</f>
        <v/>
      </c>
      <c r="J33" s="24" t="str">
        <f>IF(E33=0,"",'Заявка 7-19'!$F$11)</f>
        <v/>
      </c>
      <c r="K33" s="24" t="str">
        <f>IF(E33=0,"",IF('Заявка 7-19'!$F$10="","",'Заявка 7-19'!$F$10))</f>
        <v/>
      </c>
      <c r="L33" s="24"/>
      <c r="M33" s="24" t="str">
        <f t="shared" si="1"/>
        <v/>
      </c>
      <c r="N33" s="24"/>
      <c r="O33" s="24"/>
      <c r="P33" s="24"/>
      <c r="Q33" s="24"/>
      <c r="R33" s="24" t="str">
        <f>IF(E33=0,"",IF('Заявка 7-19'!$F$15="","",'Заявка 7-19'!$F$15))</f>
        <v/>
      </c>
      <c r="S33" s="24" t="str">
        <f>IF(E33=0,"",IF('Заявка 7-19'!$F$14="","",'Заявка 7-19'!$F$14))</f>
        <v/>
      </c>
      <c r="T33" s="24"/>
      <c r="U33" s="24" t="str">
        <f>IF(E33=0,"",IF('Заявка 7-19'!E61="","",'Заявка 7-19'!E61))</f>
        <v/>
      </c>
      <c r="V33" s="24" t="str">
        <f>IF(E33=0,"",IF('Заявка 7-19'!F61="","",'Заявка 7-19'!F61))</f>
        <v/>
      </c>
      <c r="W33" s="24" t="str">
        <f t="shared" si="2"/>
        <v/>
      </c>
      <c r="X33" s="24" t="str">
        <f>IF(E33=0,"",IF('Заявка 7-19'!$F$18="","найти субъект",'Заявка 7-19'!$F$18))</f>
        <v/>
      </c>
      <c r="Y33" s="24" t="str">
        <f>IF(E33=0,"",'Заявка 7-19'!$F$19)</f>
        <v/>
      </c>
      <c r="Z33" s="24" t="str">
        <f>IF(E33=0,"",IF('Заявка 7-19'!$F$20="","найти МО",'Заявка 7-19'!$F$20))</f>
        <v/>
      </c>
      <c r="AA33" s="24" t="str">
        <f>IF(E33=0,"",IF('Заявка 7-19'!$F$21="","",'Заявка 7-19'!$F$21))</f>
        <v/>
      </c>
      <c r="AB33" s="24" t="str">
        <f>IF(E33=0,"",IF('Заявка 7-19'!$F$21="","",'Заявка 7-19'!$F$21))</f>
        <v/>
      </c>
      <c r="AC33" s="24" t="str">
        <f>IF(E33=0,"",IF('Заявка 7-19'!$F$23="","",'Заявка 7-19'!$F$23))</f>
        <v/>
      </c>
      <c r="AD33" s="24" t="str">
        <f>IF(E33=0,"",IF('Заявка 7-19'!$F$24="","",'Заявка 7-19'!$F$24))</f>
        <v/>
      </c>
      <c r="AE33" s="24">
        <f>'Заявка 7-19'!G61</f>
        <v>0</v>
      </c>
      <c r="AF33" s="24">
        <f>'Заявка 7-19'!H61</f>
        <v>0</v>
      </c>
      <c r="AG33" s="24">
        <f>'Заявка 7-19'!I61</f>
        <v>0</v>
      </c>
      <c r="AH33" s="24">
        <f>'Заявка 7-19'!J61</f>
        <v>0</v>
      </c>
      <c r="AI33" s="24"/>
      <c r="AJ33" s="24"/>
      <c r="AK33" s="24"/>
      <c r="AL33" s="24"/>
      <c r="AM33" s="24" t="str">
        <f>IF(E33=0,"",IF('Заявка 7-19'!$G$3="","",'Заявка 7-19'!$G$3))</f>
        <v/>
      </c>
      <c r="AN33" s="24" t="str">
        <f>IF(E33=0,"",IF('Заявка 7-19'!$G$4="","",'Заявка 7-19'!$G$4))</f>
        <v/>
      </c>
      <c r="AO33" s="24" t="str">
        <f>IF(E33=0,"",IF('Заявка 7-19'!$F$16="","найти индекс",'Заявка 7-19'!$F$16))</f>
        <v/>
      </c>
      <c r="AP33" s="24" t="str">
        <f>IF(E33=0,"",IF('Заявка 7-19'!$F$25="","",'Заявка 7-19'!$F$25))</f>
        <v/>
      </c>
      <c r="AQ33" s="24" t="str">
        <f>IF(E33=0,"",IF('Заявка 7-19'!$F$26="","",'Заявка 7-19'!$F$26))</f>
        <v/>
      </c>
      <c r="AR33" s="24" t="str">
        <f>IF(E33=0,"",IF('Заявка 7-19'!$F$27="","",'Заявка 7-19'!$F$27))</f>
        <v/>
      </c>
    </row>
    <row r="34" spans="2:44" x14ac:dyDescent="0.25">
      <c r="B34" s="24"/>
      <c r="C34" s="24"/>
      <c r="D34" s="24" t="str">
        <f t="shared" si="0"/>
        <v/>
      </c>
      <c r="E34" s="24">
        <f>'Заявка 7-19'!B62</f>
        <v>0</v>
      </c>
      <c r="F34" s="24">
        <f>'Заявка 7-19'!C62</f>
        <v>0</v>
      </c>
      <c r="G34" s="25" t="str">
        <f>IF(E34=0,"",'Заявка 7-19'!$F$7)</f>
        <v/>
      </c>
      <c r="H34" s="24" t="str">
        <f>IF(E34=0,"",IF('Заявка 7-19'!$F$8="","",'Заявка 7-19'!$F$8))</f>
        <v/>
      </c>
      <c r="I34" s="24" t="str">
        <f>IF(E34=0,"",IF('Заявка 7-19'!$F$9="","",'Заявка 7-19'!$F$9))</f>
        <v/>
      </c>
      <c r="J34" s="24" t="str">
        <f>IF(E34=0,"",'Заявка 7-19'!$F$11)</f>
        <v/>
      </c>
      <c r="K34" s="24" t="str">
        <f>IF(E34=0,"",IF('Заявка 7-19'!$F$10="","",'Заявка 7-19'!$F$10))</f>
        <v/>
      </c>
      <c r="L34" s="24"/>
      <c r="M34" s="24" t="str">
        <f t="shared" si="1"/>
        <v/>
      </c>
      <c r="N34" s="24"/>
      <c r="O34" s="24"/>
      <c r="P34" s="24"/>
      <c r="Q34" s="24"/>
      <c r="R34" s="24" t="str">
        <f>IF(E34=0,"",IF('Заявка 7-19'!$F$15="","",'Заявка 7-19'!$F$15))</f>
        <v/>
      </c>
      <c r="S34" s="24" t="str">
        <f>IF(E34=0,"",IF('Заявка 7-19'!$F$14="","",'Заявка 7-19'!$F$14))</f>
        <v/>
      </c>
      <c r="T34" s="24"/>
      <c r="U34" s="24" t="str">
        <f>IF(E34=0,"",IF('Заявка 7-19'!E62="","",'Заявка 7-19'!E62))</f>
        <v/>
      </c>
      <c r="V34" s="24" t="str">
        <f>IF(E34=0,"",IF('Заявка 7-19'!F62="","",'Заявка 7-19'!F62))</f>
        <v/>
      </c>
      <c r="W34" s="24" t="str">
        <f t="shared" si="2"/>
        <v/>
      </c>
      <c r="X34" s="24" t="str">
        <f>IF(E34=0,"",IF('Заявка 7-19'!$F$18="","найти субъект",'Заявка 7-19'!$F$18))</f>
        <v/>
      </c>
      <c r="Y34" s="24" t="str">
        <f>IF(E34=0,"",'Заявка 7-19'!$F$19)</f>
        <v/>
      </c>
      <c r="Z34" s="24" t="str">
        <f>IF(E34=0,"",IF('Заявка 7-19'!$F$20="","найти МО",'Заявка 7-19'!$F$20))</f>
        <v/>
      </c>
      <c r="AA34" s="24" t="str">
        <f>IF(E34=0,"",IF('Заявка 7-19'!$F$21="","",'Заявка 7-19'!$F$21))</f>
        <v/>
      </c>
      <c r="AB34" s="24" t="str">
        <f>IF(E34=0,"",IF('Заявка 7-19'!$F$21="","",'Заявка 7-19'!$F$21))</f>
        <v/>
      </c>
      <c r="AC34" s="24" t="str">
        <f>IF(E34=0,"",IF('Заявка 7-19'!$F$23="","",'Заявка 7-19'!$F$23))</f>
        <v/>
      </c>
      <c r="AD34" s="24" t="str">
        <f>IF(E34=0,"",IF('Заявка 7-19'!$F$24="","",'Заявка 7-19'!$F$24))</f>
        <v/>
      </c>
      <c r="AE34" s="24">
        <f>'Заявка 7-19'!G62</f>
        <v>0</v>
      </c>
      <c r="AF34" s="24">
        <f>'Заявка 7-19'!H62</f>
        <v>0</v>
      </c>
      <c r="AG34" s="24">
        <f>'Заявка 7-19'!I62</f>
        <v>0</v>
      </c>
      <c r="AH34" s="24">
        <f>'Заявка 7-19'!J62</f>
        <v>0</v>
      </c>
      <c r="AI34" s="24"/>
      <c r="AJ34" s="24"/>
      <c r="AK34" s="24"/>
      <c r="AL34" s="24"/>
      <c r="AM34" s="24" t="str">
        <f>IF(E34=0,"",IF('Заявка 7-19'!$G$3="","",'Заявка 7-19'!$G$3))</f>
        <v/>
      </c>
      <c r="AN34" s="24" t="str">
        <f>IF(E34=0,"",IF('Заявка 7-19'!$G$4="","",'Заявка 7-19'!$G$4))</f>
        <v/>
      </c>
      <c r="AO34" s="24" t="str">
        <f>IF(E34=0,"",IF('Заявка 7-19'!$F$16="","найти индекс",'Заявка 7-19'!$F$16))</f>
        <v/>
      </c>
      <c r="AP34" s="24" t="str">
        <f>IF(E34=0,"",IF('Заявка 7-19'!$F$25="","",'Заявка 7-19'!$F$25))</f>
        <v/>
      </c>
      <c r="AQ34" s="24" t="str">
        <f>IF(E34=0,"",IF('Заявка 7-19'!$F$26="","",'Заявка 7-19'!$F$26))</f>
        <v/>
      </c>
      <c r="AR34" s="24" t="str">
        <f>IF(E34=0,"",IF('Заявка 7-19'!$F$27="","",'Заявка 7-19'!$F$27))</f>
        <v/>
      </c>
    </row>
    <row r="35" spans="2:44" x14ac:dyDescent="0.25">
      <c r="B35" s="24"/>
      <c r="C35" s="24"/>
      <c r="D35" s="24" t="str">
        <f t="shared" si="0"/>
        <v/>
      </c>
      <c r="E35" s="24">
        <f>'Заявка 7-19'!B63</f>
        <v>0</v>
      </c>
      <c r="F35" s="24">
        <f>'Заявка 7-19'!C63</f>
        <v>0</v>
      </c>
      <c r="G35" s="25" t="str">
        <f>IF(E35=0,"",'Заявка 7-19'!$F$7)</f>
        <v/>
      </c>
      <c r="H35" s="24" t="str">
        <f>IF(E35=0,"",IF('Заявка 7-19'!$F$8="","",'Заявка 7-19'!$F$8))</f>
        <v/>
      </c>
      <c r="I35" s="24" t="str">
        <f>IF(E35=0,"",IF('Заявка 7-19'!$F$9="","",'Заявка 7-19'!$F$9))</f>
        <v/>
      </c>
      <c r="J35" s="24" t="str">
        <f>IF(E35=0,"",'Заявка 7-19'!$F$11)</f>
        <v/>
      </c>
      <c r="K35" s="24" t="str">
        <f>IF(E35=0,"",IF('Заявка 7-19'!$F$10="","",'Заявка 7-19'!$F$10))</f>
        <v/>
      </c>
      <c r="L35" s="24"/>
      <c r="M35" s="24" t="str">
        <f t="shared" si="1"/>
        <v/>
      </c>
      <c r="N35" s="24"/>
      <c r="O35" s="24"/>
      <c r="P35" s="24"/>
      <c r="Q35" s="24"/>
      <c r="R35" s="24" t="str">
        <f>IF(E35=0,"",IF('Заявка 7-19'!$F$15="","",'Заявка 7-19'!$F$15))</f>
        <v/>
      </c>
      <c r="S35" s="24" t="str">
        <f>IF(E35=0,"",IF('Заявка 7-19'!$F$14="","",'Заявка 7-19'!$F$14))</f>
        <v/>
      </c>
      <c r="T35" s="24"/>
      <c r="U35" s="24" t="str">
        <f>IF(E35=0,"",IF('Заявка 7-19'!E63="","",'Заявка 7-19'!E63))</f>
        <v/>
      </c>
      <c r="V35" s="24" t="str">
        <f>IF(E35=0,"",IF('Заявка 7-19'!F63="","",'Заявка 7-19'!F63))</f>
        <v/>
      </c>
      <c r="W35" s="24" t="str">
        <f t="shared" si="2"/>
        <v/>
      </c>
      <c r="X35" s="24" t="str">
        <f>IF(E35=0,"",IF('Заявка 7-19'!$F$18="","найти субъект",'Заявка 7-19'!$F$18))</f>
        <v/>
      </c>
      <c r="Y35" s="24" t="str">
        <f>IF(E35=0,"",'Заявка 7-19'!$F$19)</f>
        <v/>
      </c>
      <c r="Z35" s="24" t="str">
        <f>IF(E35=0,"",IF('Заявка 7-19'!$F$20="","найти МО",'Заявка 7-19'!$F$20))</f>
        <v/>
      </c>
      <c r="AA35" s="24" t="str">
        <f>IF(E35=0,"",IF('Заявка 7-19'!$F$21="","",'Заявка 7-19'!$F$21))</f>
        <v/>
      </c>
      <c r="AB35" s="24" t="str">
        <f>IF(E35=0,"",IF('Заявка 7-19'!$F$21="","",'Заявка 7-19'!$F$21))</f>
        <v/>
      </c>
      <c r="AC35" s="24" t="str">
        <f>IF(E35=0,"",IF('Заявка 7-19'!$F$23="","",'Заявка 7-19'!$F$23))</f>
        <v/>
      </c>
      <c r="AD35" s="24" t="str">
        <f>IF(E35=0,"",IF('Заявка 7-19'!$F$24="","",'Заявка 7-19'!$F$24))</f>
        <v/>
      </c>
      <c r="AE35" s="24">
        <f>'Заявка 7-19'!G63</f>
        <v>0</v>
      </c>
      <c r="AF35" s="24">
        <f>'Заявка 7-19'!H63</f>
        <v>0</v>
      </c>
      <c r="AG35" s="24">
        <f>'Заявка 7-19'!I63</f>
        <v>0</v>
      </c>
      <c r="AH35" s="24">
        <f>'Заявка 7-19'!J63</f>
        <v>0</v>
      </c>
      <c r="AI35" s="24"/>
      <c r="AJ35" s="24"/>
      <c r="AK35" s="24"/>
      <c r="AL35" s="24"/>
      <c r="AM35" s="24" t="str">
        <f>IF(E35=0,"",IF('Заявка 7-19'!$G$3="","",'Заявка 7-19'!$G$3))</f>
        <v/>
      </c>
      <c r="AN35" s="24" t="str">
        <f>IF(E35=0,"",IF('Заявка 7-19'!$G$4="","",'Заявка 7-19'!$G$4))</f>
        <v/>
      </c>
      <c r="AO35" s="24" t="str">
        <f>IF(E35=0,"",IF('Заявка 7-19'!$F$16="","найти индекс",'Заявка 7-19'!$F$16))</f>
        <v/>
      </c>
      <c r="AP35" s="24" t="str">
        <f>IF(E35=0,"",IF('Заявка 7-19'!$F$25="","",'Заявка 7-19'!$F$25))</f>
        <v/>
      </c>
      <c r="AQ35" s="24" t="str">
        <f>IF(E35=0,"",IF('Заявка 7-19'!$F$26="","",'Заявка 7-19'!$F$26))</f>
        <v/>
      </c>
      <c r="AR35" s="24" t="str">
        <f>IF(E35=0,"",IF('Заявка 7-19'!$F$27="","",'Заявка 7-19'!$F$27))</f>
        <v/>
      </c>
    </row>
    <row r="36" spans="2:44" x14ac:dyDescent="0.25">
      <c r="B36" s="24"/>
      <c r="C36" s="24"/>
      <c r="D36" s="24" t="str">
        <f t="shared" si="0"/>
        <v/>
      </c>
      <c r="E36" s="24">
        <f>'Заявка 7-19'!B64</f>
        <v>0</v>
      </c>
      <c r="F36" s="24">
        <f>'Заявка 7-19'!C64</f>
        <v>0</v>
      </c>
      <c r="G36" s="25" t="str">
        <f>IF(E36=0,"",'Заявка 7-19'!$F$7)</f>
        <v/>
      </c>
      <c r="H36" s="24" t="str">
        <f>IF(E36=0,"",IF('Заявка 7-19'!$F$8="","",'Заявка 7-19'!$F$8))</f>
        <v/>
      </c>
      <c r="I36" s="24" t="str">
        <f>IF(E36=0,"",IF('Заявка 7-19'!$F$9="","",'Заявка 7-19'!$F$9))</f>
        <v/>
      </c>
      <c r="J36" s="24" t="str">
        <f>IF(E36=0,"",'Заявка 7-19'!$F$11)</f>
        <v/>
      </c>
      <c r="K36" s="24" t="str">
        <f>IF(E36=0,"",IF('Заявка 7-19'!$F$10="","",'Заявка 7-19'!$F$10))</f>
        <v/>
      </c>
      <c r="L36" s="24"/>
      <c r="M36" s="24" t="str">
        <f t="shared" si="1"/>
        <v/>
      </c>
      <c r="N36" s="24"/>
      <c r="O36" s="24"/>
      <c r="P36" s="24"/>
      <c r="Q36" s="24"/>
      <c r="R36" s="24" t="str">
        <f>IF(E36=0,"",IF('Заявка 7-19'!$F$15="","",'Заявка 7-19'!$F$15))</f>
        <v/>
      </c>
      <c r="S36" s="24" t="str">
        <f>IF(E36=0,"",IF('Заявка 7-19'!$F$14="","",'Заявка 7-19'!$F$14))</f>
        <v/>
      </c>
      <c r="T36" s="24"/>
      <c r="U36" s="24" t="str">
        <f>IF(E36=0,"",IF('Заявка 7-19'!E64="","",'Заявка 7-19'!E64))</f>
        <v/>
      </c>
      <c r="V36" s="24" t="str">
        <f>IF(E36=0,"",IF('Заявка 7-19'!F64="","",'Заявка 7-19'!F64))</f>
        <v/>
      </c>
      <c r="W36" s="24" t="str">
        <f t="shared" si="2"/>
        <v/>
      </c>
      <c r="X36" s="24" t="str">
        <f>IF(E36=0,"",IF('Заявка 7-19'!$F$18="","найти субъект",'Заявка 7-19'!$F$18))</f>
        <v/>
      </c>
      <c r="Y36" s="24" t="str">
        <f>IF(E36=0,"",'Заявка 7-19'!$F$19)</f>
        <v/>
      </c>
      <c r="Z36" s="24" t="str">
        <f>IF(E36=0,"",IF('Заявка 7-19'!$F$20="","найти МО",'Заявка 7-19'!$F$20))</f>
        <v/>
      </c>
      <c r="AA36" s="24" t="str">
        <f>IF(E36=0,"",IF('Заявка 7-19'!$F$21="","",'Заявка 7-19'!$F$21))</f>
        <v/>
      </c>
      <c r="AB36" s="24" t="str">
        <f>IF(E36=0,"",IF('Заявка 7-19'!$F$21="","",'Заявка 7-19'!$F$21))</f>
        <v/>
      </c>
      <c r="AC36" s="24" t="str">
        <f>IF(E36=0,"",IF('Заявка 7-19'!$F$23="","",'Заявка 7-19'!$F$23))</f>
        <v/>
      </c>
      <c r="AD36" s="24" t="str">
        <f>IF(E36=0,"",IF('Заявка 7-19'!$F$24="","",'Заявка 7-19'!$F$24))</f>
        <v/>
      </c>
      <c r="AE36" s="24">
        <f>'Заявка 7-19'!G64</f>
        <v>0</v>
      </c>
      <c r="AF36" s="24">
        <f>'Заявка 7-19'!H64</f>
        <v>0</v>
      </c>
      <c r="AG36" s="24">
        <f>'Заявка 7-19'!I64</f>
        <v>0</v>
      </c>
      <c r="AH36" s="24">
        <f>'Заявка 7-19'!J64</f>
        <v>0</v>
      </c>
      <c r="AI36" s="24"/>
      <c r="AJ36" s="24"/>
      <c r="AK36" s="24"/>
      <c r="AL36" s="24"/>
      <c r="AM36" s="24" t="str">
        <f>IF(E36=0,"",IF('Заявка 7-19'!$G$3="","",'Заявка 7-19'!$G$3))</f>
        <v/>
      </c>
      <c r="AN36" s="24" t="str">
        <f>IF(E36=0,"",IF('Заявка 7-19'!$G$4="","",'Заявка 7-19'!$G$4))</f>
        <v/>
      </c>
      <c r="AO36" s="24" t="str">
        <f>IF(E36=0,"",IF('Заявка 7-19'!$F$16="","найти индекс",'Заявка 7-19'!$F$16))</f>
        <v/>
      </c>
      <c r="AP36" s="24" t="str">
        <f>IF(E36=0,"",IF('Заявка 7-19'!$F$25="","",'Заявка 7-19'!$F$25))</f>
        <v/>
      </c>
      <c r="AQ36" s="24" t="str">
        <f>IF(E36=0,"",IF('Заявка 7-19'!$F$26="","",'Заявка 7-19'!$F$26))</f>
        <v/>
      </c>
      <c r="AR36" s="24" t="str">
        <f>IF(E36=0,"",IF('Заявка 7-19'!$F$27="","",'Заявка 7-19'!$F$27))</f>
        <v/>
      </c>
    </row>
    <row r="37" spans="2:44" x14ac:dyDescent="0.25">
      <c r="B37" s="24"/>
      <c r="C37" s="24"/>
      <c r="D37" s="24" t="str">
        <f t="shared" si="0"/>
        <v/>
      </c>
      <c r="E37" s="24">
        <f>'Заявка 7-19'!B65</f>
        <v>0</v>
      </c>
      <c r="F37" s="24">
        <f>'Заявка 7-19'!C65</f>
        <v>0</v>
      </c>
      <c r="G37" s="25" t="str">
        <f>IF(E37=0,"",'Заявка 7-19'!$F$7)</f>
        <v/>
      </c>
      <c r="H37" s="24" t="str">
        <f>IF(E37=0,"",IF('Заявка 7-19'!$F$8="","",'Заявка 7-19'!$F$8))</f>
        <v/>
      </c>
      <c r="I37" s="24" t="str">
        <f>IF(E37=0,"",IF('Заявка 7-19'!$F$9="","",'Заявка 7-19'!$F$9))</f>
        <v/>
      </c>
      <c r="J37" s="24" t="str">
        <f>IF(E37=0,"",'Заявка 7-19'!$F$11)</f>
        <v/>
      </c>
      <c r="K37" s="24" t="str">
        <f>IF(E37=0,"",IF('Заявка 7-19'!$F$10="","",'Заявка 7-19'!$F$10))</f>
        <v/>
      </c>
      <c r="L37" s="24"/>
      <c r="M37" s="24" t="str">
        <f t="shared" si="1"/>
        <v/>
      </c>
      <c r="N37" s="24"/>
      <c r="O37" s="24"/>
      <c r="P37" s="24"/>
      <c r="Q37" s="24"/>
      <c r="R37" s="24" t="str">
        <f>IF(E37=0,"",IF('Заявка 7-19'!$F$15="","",'Заявка 7-19'!$F$15))</f>
        <v/>
      </c>
      <c r="S37" s="24" t="str">
        <f>IF(E37=0,"",IF('Заявка 7-19'!$F$14="","",'Заявка 7-19'!$F$14))</f>
        <v/>
      </c>
      <c r="T37" s="24"/>
      <c r="U37" s="24" t="str">
        <f>IF(E37=0,"",IF('Заявка 7-19'!E65="","",'Заявка 7-19'!E65))</f>
        <v/>
      </c>
      <c r="V37" s="24" t="str">
        <f>IF(E37=0,"",IF('Заявка 7-19'!F65="","",'Заявка 7-19'!F65))</f>
        <v/>
      </c>
      <c r="W37" s="24" t="str">
        <f t="shared" si="2"/>
        <v/>
      </c>
      <c r="X37" s="24" t="str">
        <f>IF(E37=0,"",IF('Заявка 7-19'!$F$18="","найти субъект",'Заявка 7-19'!$F$18))</f>
        <v/>
      </c>
      <c r="Y37" s="24" t="str">
        <f>IF(E37=0,"",'Заявка 7-19'!$F$19)</f>
        <v/>
      </c>
      <c r="Z37" s="24" t="str">
        <f>IF(E37=0,"",IF('Заявка 7-19'!$F$20="","найти МО",'Заявка 7-19'!$F$20))</f>
        <v/>
      </c>
      <c r="AA37" s="24" t="str">
        <f>IF(E37=0,"",IF('Заявка 7-19'!$F$21="","",'Заявка 7-19'!$F$21))</f>
        <v/>
      </c>
      <c r="AB37" s="24" t="str">
        <f>IF(E37=0,"",IF('Заявка 7-19'!$F$21="","",'Заявка 7-19'!$F$21))</f>
        <v/>
      </c>
      <c r="AC37" s="24" t="str">
        <f>IF(E37=0,"",IF('Заявка 7-19'!$F$23="","",'Заявка 7-19'!$F$23))</f>
        <v/>
      </c>
      <c r="AD37" s="24" t="str">
        <f>IF(E37=0,"",IF('Заявка 7-19'!$F$24="","",'Заявка 7-19'!$F$24))</f>
        <v/>
      </c>
      <c r="AE37" s="24">
        <f>'Заявка 7-19'!G65</f>
        <v>0</v>
      </c>
      <c r="AF37" s="24">
        <f>'Заявка 7-19'!H65</f>
        <v>0</v>
      </c>
      <c r="AG37" s="24">
        <f>'Заявка 7-19'!I65</f>
        <v>0</v>
      </c>
      <c r="AH37" s="24">
        <f>'Заявка 7-19'!J65</f>
        <v>0</v>
      </c>
      <c r="AI37" s="24"/>
      <c r="AJ37" s="24"/>
      <c r="AK37" s="24"/>
      <c r="AL37" s="24"/>
      <c r="AM37" s="24" t="str">
        <f>IF(E37=0,"",IF('Заявка 7-19'!$G$3="","",'Заявка 7-19'!$G$3))</f>
        <v/>
      </c>
      <c r="AN37" s="24" t="str">
        <f>IF(E37=0,"",IF('Заявка 7-19'!$G$4="","",'Заявка 7-19'!$G$4))</f>
        <v/>
      </c>
      <c r="AO37" s="24" t="str">
        <f>IF(E37=0,"",IF('Заявка 7-19'!$F$16="","найти индекс",'Заявка 7-19'!$F$16))</f>
        <v/>
      </c>
      <c r="AP37" s="24" t="str">
        <f>IF(E37=0,"",IF('Заявка 7-19'!$F$25="","",'Заявка 7-19'!$F$25))</f>
        <v/>
      </c>
      <c r="AQ37" s="24" t="str">
        <f>IF(E37=0,"",IF('Заявка 7-19'!$F$26="","",'Заявка 7-19'!$F$26))</f>
        <v/>
      </c>
      <c r="AR37" s="24" t="str">
        <f>IF(E37=0,"",IF('Заявка 7-19'!$F$27="","",'Заявка 7-19'!$F$27))</f>
        <v/>
      </c>
    </row>
    <row r="38" spans="2:44" x14ac:dyDescent="0.25">
      <c r="B38" s="24"/>
      <c r="C38" s="24"/>
      <c r="D38" s="24" t="str">
        <f t="shared" si="0"/>
        <v/>
      </c>
      <c r="E38" s="24">
        <f>'Заявка 7-19'!B66</f>
        <v>0</v>
      </c>
      <c r="F38" s="24">
        <f>'Заявка 7-19'!C66</f>
        <v>0</v>
      </c>
      <c r="G38" s="25" t="str">
        <f>IF(E38=0,"",'Заявка 7-19'!$F$7)</f>
        <v/>
      </c>
      <c r="H38" s="24" t="str">
        <f>IF(E38=0,"",IF('Заявка 7-19'!$F$8="","",'Заявка 7-19'!$F$8))</f>
        <v/>
      </c>
      <c r="I38" s="24" t="str">
        <f>IF(E38=0,"",IF('Заявка 7-19'!$F$9="","",'Заявка 7-19'!$F$9))</f>
        <v/>
      </c>
      <c r="J38" s="24" t="str">
        <f>IF(E38=0,"",'Заявка 7-19'!$F$11)</f>
        <v/>
      </c>
      <c r="K38" s="24" t="str">
        <f>IF(E38=0,"",IF('Заявка 7-19'!$F$10="","",'Заявка 7-19'!$F$10))</f>
        <v/>
      </c>
      <c r="L38" s="24"/>
      <c r="M38" s="24" t="str">
        <f t="shared" si="1"/>
        <v/>
      </c>
      <c r="N38" s="24"/>
      <c r="O38" s="24"/>
      <c r="P38" s="24"/>
      <c r="Q38" s="24"/>
      <c r="R38" s="24" t="str">
        <f>IF(E38=0,"",IF('Заявка 7-19'!$F$15="","",'Заявка 7-19'!$F$15))</f>
        <v/>
      </c>
      <c r="S38" s="24" t="str">
        <f>IF(E38=0,"",IF('Заявка 7-19'!$F$14="","",'Заявка 7-19'!$F$14))</f>
        <v/>
      </c>
      <c r="T38" s="24"/>
      <c r="U38" s="24" t="str">
        <f>IF(E38=0,"",IF('Заявка 7-19'!E66="","",'Заявка 7-19'!E66))</f>
        <v/>
      </c>
      <c r="V38" s="24" t="str">
        <f>IF(E38=0,"",IF('Заявка 7-19'!F66="","",'Заявка 7-19'!F66))</f>
        <v/>
      </c>
      <c r="W38" s="24" t="str">
        <f t="shared" si="2"/>
        <v/>
      </c>
      <c r="X38" s="24" t="str">
        <f>IF(E38=0,"",IF('Заявка 7-19'!$F$18="","найти субъект",'Заявка 7-19'!$F$18))</f>
        <v/>
      </c>
      <c r="Y38" s="24" t="str">
        <f>IF(E38=0,"",'Заявка 7-19'!$F$19)</f>
        <v/>
      </c>
      <c r="Z38" s="24" t="str">
        <f>IF(E38=0,"",IF('Заявка 7-19'!$F$20="","найти МО",'Заявка 7-19'!$F$20))</f>
        <v/>
      </c>
      <c r="AA38" s="24" t="str">
        <f>IF(E38=0,"",IF('Заявка 7-19'!$F$21="","",'Заявка 7-19'!$F$21))</f>
        <v/>
      </c>
      <c r="AB38" s="24" t="str">
        <f>IF(E38=0,"",IF('Заявка 7-19'!$F$21="","",'Заявка 7-19'!$F$21))</f>
        <v/>
      </c>
      <c r="AC38" s="24" t="str">
        <f>IF(E38=0,"",IF('Заявка 7-19'!$F$23="","",'Заявка 7-19'!$F$23))</f>
        <v/>
      </c>
      <c r="AD38" s="24" t="str">
        <f>IF(E38=0,"",IF('Заявка 7-19'!$F$24="","",'Заявка 7-19'!$F$24))</f>
        <v/>
      </c>
      <c r="AE38" s="24">
        <f>'Заявка 7-19'!G66</f>
        <v>0</v>
      </c>
      <c r="AF38" s="24">
        <f>'Заявка 7-19'!H66</f>
        <v>0</v>
      </c>
      <c r="AG38" s="24">
        <f>'Заявка 7-19'!I66</f>
        <v>0</v>
      </c>
      <c r="AH38" s="24">
        <f>'Заявка 7-19'!J66</f>
        <v>0</v>
      </c>
      <c r="AI38" s="24"/>
      <c r="AJ38" s="24"/>
      <c r="AK38" s="24"/>
      <c r="AL38" s="24"/>
      <c r="AM38" s="24" t="str">
        <f>IF(E38=0,"",IF('Заявка 7-19'!$G$3="","",'Заявка 7-19'!$G$3))</f>
        <v/>
      </c>
      <c r="AN38" s="24" t="str">
        <f>IF(E38=0,"",IF('Заявка 7-19'!$G$4="","",'Заявка 7-19'!$G$4))</f>
        <v/>
      </c>
      <c r="AO38" s="24" t="str">
        <f>IF(E38=0,"",IF('Заявка 7-19'!$F$16="","найти индекс",'Заявка 7-19'!$F$16))</f>
        <v/>
      </c>
      <c r="AP38" s="24" t="str">
        <f>IF(E38=0,"",IF('Заявка 7-19'!$F$25="","",'Заявка 7-19'!$F$25))</f>
        <v/>
      </c>
      <c r="AQ38" s="24" t="str">
        <f>IF(E38=0,"",IF('Заявка 7-19'!$F$26="","",'Заявка 7-19'!$F$26))</f>
        <v/>
      </c>
      <c r="AR38" s="24" t="str">
        <f>IF(E38=0,"",IF('Заявка 7-19'!$F$27="","",'Заявка 7-19'!$F$27))</f>
        <v/>
      </c>
    </row>
    <row r="39" spans="2:44" x14ac:dyDescent="0.25">
      <c r="B39" s="24"/>
      <c r="C39" s="24"/>
      <c r="D39" s="24" t="str">
        <f t="shared" si="0"/>
        <v/>
      </c>
      <c r="E39" s="24">
        <f>'Заявка 7-19'!B67</f>
        <v>0</v>
      </c>
      <c r="F39" s="24">
        <f>'Заявка 7-19'!C67</f>
        <v>0</v>
      </c>
      <c r="G39" s="25" t="str">
        <f>IF(E39=0,"",'Заявка 7-19'!$F$7)</f>
        <v/>
      </c>
      <c r="H39" s="24" t="str">
        <f>IF(E39=0,"",IF('Заявка 7-19'!$F$8="","",'Заявка 7-19'!$F$8))</f>
        <v/>
      </c>
      <c r="I39" s="24" t="str">
        <f>IF(E39=0,"",IF('Заявка 7-19'!$F$9="","",'Заявка 7-19'!$F$9))</f>
        <v/>
      </c>
      <c r="J39" s="24" t="str">
        <f>IF(E39=0,"",'Заявка 7-19'!$F$11)</f>
        <v/>
      </c>
      <c r="K39" s="24" t="str">
        <f>IF(E39=0,"",IF('Заявка 7-19'!$F$10="","",'Заявка 7-19'!$F$10))</f>
        <v/>
      </c>
      <c r="L39" s="24"/>
      <c r="M39" s="24" t="str">
        <f t="shared" si="1"/>
        <v/>
      </c>
      <c r="N39" s="24"/>
      <c r="O39" s="24"/>
      <c r="P39" s="24"/>
      <c r="Q39" s="24"/>
      <c r="R39" s="24" t="str">
        <f>IF(E39=0,"",IF('Заявка 7-19'!$F$15="","",'Заявка 7-19'!$F$15))</f>
        <v/>
      </c>
      <c r="S39" s="24" t="str">
        <f>IF(E39=0,"",IF('Заявка 7-19'!$F$14="","",'Заявка 7-19'!$F$14))</f>
        <v/>
      </c>
      <c r="T39" s="24"/>
      <c r="U39" s="24" t="str">
        <f>IF(E39=0,"",IF('Заявка 7-19'!E67="","",'Заявка 7-19'!E67))</f>
        <v/>
      </c>
      <c r="V39" s="24" t="str">
        <f>IF(E39=0,"",IF('Заявка 7-19'!F67="","",'Заявка 7-19'!F67))</f>
        <v/>
      </c>
      <c r="W39" s="24" t="str">
        <f t="shared" si="2"/>
        <v/>
      </c>
      <c r="X39" s="24" t="str">
        <f>IF(E39=0,"",IF('Заявка 7-19'!$F$18="","найти субъект",'Заявка 7-19'!$F$18))</f>
        <v/>
      </c>
      <c r="Y39" s="24" t="str">
        <f>IF(E39=0,"",'Заявка 7-19'!$F$19)</f>
        <v/>
      </c>
      <c r="Z39" s="24" t="str">
        <f>IF(E39=0,"",IF('Заявка 7-19'!$F$20="","найти МО",'Заявка 7-19'!$F$20))</f>
        <v/>
      </c>
      <c r="AA39" s="24" t="str">
        <f>IF(E39=0,"",IF('Заявка 7-19'!$F$21="","",'Заявка 7-19'!$F$21))</f>
        <v/>
      </c>
      <c r="AB39" s="24" t="str">
        <f>IF(E39=0,"",IF('Заявка 7-19'!$F$21="","",'Заявка 7-19'!$F$21))</f>
        <v/>
      </c>
      <c r="AC39" s="24" t="str">
        <f>IF(E39=0,"",IF('Заявка 7-19'!$F$23="","",'Заявка 7-19'!$F$23))</f>
        <v/>
      </c>
      <c r="AD39" s="24" t="str">
        <f>IF(E39=0,"",IF('Заявка 7-19'!$F$24="","",'Заявка 7-19'!$F$24))</f>
        <v/>
      </c>
      <c r="AE39" s="24">
        <f>'Заявка 7-19'!G67</f>
        <v>0</v>
      </c>
      <c r="AF39" s="24">
        <f>'Заявка 7-19'!H67</f>
        <v>0</v>
      </c>
      <c r="AG39" s="24">
        <f>'Заявка 7-19'!I67</f>
        <v>0</v>
      </c>
      <c r="AH39" s="24">
        <f>'Заявка 7-19'!J67</f>
        <v>0</v>
      </c>
      <c r="AI39" s="24"/>
      <c r="AJ39" s="24"/>
      <c r="AK39" s="24"/>
      <c r="AL39" s="24"/>
      <c r="AM39" s="24" t="str">
        <f>IF(E39=0,"",IF('Заявка 7-19'!$G$3="","",'Заявка 7-19'!$G$3))</f>
        <v/>
      </c>
      <c r="AN39" s="24" t="str">
        <f>IF(E39=0,"",IF('Заявка 7-19'!$G$4="","",'Заявка 7-19'!$G$4))</f>
        <v/>
      </c>
      <c r="AO39" s="24" t="str">
        <f>IF(E39=0,"",IF('Заявка 7-19'!$F$16="","найти индекс",'Заявка 7-19'!$F$16))</f>
        <v/>
      </c>
      <c r="AP39" s="24" t="str">
        <f>IF(E39=0,"",IF('Заявка 7-19'!$F$25="","",'Заявка 7-19'!$F$25))</f>
        <v/>
      </c>
      <c r="AQ39" s="24" t="str">
        <f>IF(E39=0,"",IF('Заявка 7-19'!$F$26="","",'Заявка 7-19'!$F$26))</f>
        <v/>
      </c>
      <c r="AR39" s="24" t="str">
        <f>IF(E39=0,"",IF('Заявка 7-19'!$F$27="","",'Заявка 7-19'!$F$27))</f>
        <v/>
      </c>
    </row>
    <row r="40" spans="2:44" x14ac:dyDescent="0.25">
      <c r="B40" s="24"/>
      <c r="C40" s="24"/>
      <c r="D40" s="24" t="str">
        <f t="shared" si="0"/>
        <v/>
      </c>
      <c r="E40" s="24">
        <f>'Заявка 7-19'!B68</f>
        <v>0</v>
      </c>
      <c r="F40" s="24">
        <f>'Заявка 7-19'!C68</f>
        <v>0</v>
      </c>
      <c r="G40" s="25" t="str">
        <f>IF(E40=0,"",'Заявка 7-19'!$F$7)</f>
        <v/>
      </c>
      <c r="H40" s="24" t="str">
        <f>IF(E40=0,"",IF('Заявка 7-19'!$F$8="","",'Заявка 7-19'!$F$8))</f>
        <v/>
      </c>
      <c r="I40" s="24" t="str">
        <f>IF(E40=0,"",IF('Заявка 7-19'!$F$9="","",'Заявка 7-19'!$F$9))</f>
        <v/>
      </c>
      <c r="J40" s="24" t="str">
        <f>IF(E40=0,"",'Заявка 7-19'!$F$11)</f>
        <v/>
      </c>
      <c r="K40" s="24" t="str">
        <f>IF(E40=0,"",IF('Заявка 7-19'!$F$10="","",'Заявка 7-19'!$F$10))</f>
        <v/>
      </c>
      <c r="L40" s="24"/>
      <c r="M40" s="24" t="str">
        <f t="shared" si="1"/>
        <v/>
      </c>
      <c r="N40" s="24"/>
      <c r="O40" s="24"/>
      <c r="P40" s="24"/>
      <c r="Q40" s="24"/>
      <c r="R40" s="24" t="str">
        <f>IF(E40=0,"",IF('Заявка 7-19'!$F$15="","",'Заявка 7-19'!$F$15))</f>
        <v/>
      </c>
      <c r="S40" s="24" t="str">
        <f>IF(E40=0,"",IF('Заявка 7-19'!$F$14="","",'Заявка 7-19'!$F$14))</f>
        <v/>
      </c>
      <c r="T40" s="24"/>
      <c r="U40" s="24" t="str">
        <f>IF(E40=0,"",IF('Заявка 7-19'!E68="","",'Заявка 7-19'!E68))</f>
        <v/>
      </c>
      <c r="V40" s="24" t="str">
        <f>IF(E40=0,"",IF('Заявка 7-19'!F68="","",'Заявка 7-19'!F68))</f>
        <v/>
      </c>
      <c r="W40" s="24" t="str">
        <f t="shared" si="2"/>
        <v/>
      </c>
      <c r="X40" s="24" t="str">
        <f>IF(E40=0,"",IF('Заявка 7-19'!$F$18="","найти субъект",'Заявка 7-19'!$F$18))</f>
        <v/>
      </c>
      <c r="Y40" s="24" t="str">
        <f>IF(E40=0,"",'Заявка 7-19'!$F$19)</f>
        <v/>
      </c>
      <c r="Z40" s="24" t="str">
        <f>IF(E40=0,"",IF('Заявка 7-19'!$F$20="","найти МО",'Заявка 7-19'!$F$20))</f>
        <v/>
      </c>
      <c r="AA40" s="24" t="str">
        <f>IF(E40=0,"",IF('Заявка 7-19'!$F$21="","",'Заявка 7-19'!$F$21))</f>
        <v/>
      </c>
      <c r="AB40" s="24" t="str">
        <f>IF(E40=0,"",IF('Заявка 7-19'!$F$21="","",'Заявка 7-19'!$F$21))</f>
        <v/>
      </c>
      <c r="AC40" s="24" t="str">
        <f>IF(E40=0,"",IF('Заявка 7-19'!$F$23="","",'Заявка 7-19'!$F$23))</f>
        <v/>
      </c>
      <c r="AD40" s="24" t="str">
        <f>IF(E40=0,"",IF('Заявка 7-19'!$F$24="","",'Заявка 7-19'!$F$24))</f>
        <v/>
      </c>
      <c r="AE40" s="24">
        <f>'Заявка 7-19'!G68</f>
        <v>0</v>
      </c>
      <c r="AF40" s="24">
        <f>'Заявка 7-19'!H68</f>
        <v>0</v>
      </c>
      <c r="AG40" s="24">
        <f>'Заявка 7-19'!I68</f>
        <v>0</v>
      </c>
      <c r="AH40" s="24">
        <f>'Заявка 7-19'!J68</f>
        <v>0</v>
      </c>
      <c r="AI40" s="24"/>
      <c r="AJ40" s="24"/>
      <c r="AK40" s="24"/>
      <c r="AL40" s="24"/>
      <c r="AM40" s="24" t="str">
        <f>IF(E40=0,"",IF('Заявка 7-19'!$G$3="","",'Заявка 7-19'!$G$3))</f>
        <v/>
      </c>
      <c r="AN40" s="24" t="str">
        <f>IF(E40=0,"",IF('Заявка 7-19'!$G$4="","",'Заявка 7-19'!$G$4))</f>
        <v/>
      </c>
      <c r="AO40" s="24" t="str">
        <f>IF(E40=0,"",IF('Заявка 7-19'!$F$16="","найти индекс",'Заявка 7-19'!$F$16))</f>
        <v/>
      </c>
      <c r="AP40" s="24" t="str">
        <f>IF(E40=0,"",IF('Заявка 7-19'!$F$25="","",'Заявка 7-19'!$F$25))</f>
        <v/>
      </c>
      <c r="AQ40" s="24" t="str">
        <f>IF(E40=0,"",IF('Заявка 7-19'!$F$26="","",'Заявка 7-19'!$F$26))</f>
        <v/>
      </c>
      <c r="AR40" s="24" t="str">
        <f>IF(E40=0,"",IF('Заявка 7-19'!$F$27="","",'Заявка 7-19'!$F$27))</f>
        <v/>
      </c>
    </row>
    <row r="41" spans="2:44" x14ac:dyDescent="0.25">
      <c r="B41" s="24"/>
      <c r="C41" s="24"/>
      <c r="D41" s="24" t="str">
        <f t="shared" si="0"/>
        <v/>
      </c>
      <c r="E41" s="24">
        <f>'Заявка 7-19'!B69</f>
        <v>0</v>
      </c>
      <c r="F41" s="24">
        <f>'Заявка 7-19'!C69</f>
        <v>0</v>
      </c>
      <c r="G41" s="25" t="str">
        <f>IF(E41=0,"",'Заявка 7-19'!$F$7)</f>
        <v/>
      </c>
      <c r="H41" s="24" t="str">
        <f>IF(E41=0,"",IF('Заявка 7-19'!$F$8="","",'Заявка 7-19'!$F$8))</f>
        <v/>
      </c>
      <c r="I41" s="24" t="str">
        <f>IF(E41=0,"",IF('Заявка 7-19'!$F$9="","",'Заявка 7-19'!$F$9))</f>
        <v/>
      </c>
      <c r="J41" s="24" t="str">
        <f>IF(E41=0,"",'Заявка 7-19'!$F$11)</f>
        <v/>
      </c>
      <c r="K41" s="24" t="str">
        <f>IF(E41=0,"",IF('Заявка 7-19'!$F$10="","",'Заявка 7-19'!$F$10))</f>
        <v/>
      </c>
      <c r="L41" s="24"/>
      <c r="M41" s="24" t="str">
        <f t="shared" si="1"/>
        <v/>
      </c>
      <c r="N41" s="24"/>
      <c r="O41" s="24"/>
      <c r="P41" s="24"/>
      <c r="Q41" s="24"/>
      <c r="R41" s="24" t="str">
        <f>IF(E41=0,"",IF('Заявка 7-19'!$F$15="","",'Заявка 7-19'!$F$15))</f>
        <v/>
      </c>
      <c r="S41" s="24" t="str">
        <f>IF(E41=0,"",IF('Заявка 7-19'!$F$14="","",'Заявка 7-19'!$F$14))</f>
        <v/>
      </c>
      <c r="T41" s="24"/>
      <c r="U41" s="24" t="str">
        <f>IF(E41=0,"",IF('Заявка 7-19'!E69="","",'Заявка 7-19'!E69))</f>
        <v/>
      </c>
      <c r="V41" s="24" t="str">
        <f>IF(E41=0,"",IF('Заявка 7-19'!F69="","",'Заявка 7-19'!F69))</f>
        <v/>
      </c>
      <c r="W41" s="24" t="str">
        <f t="shared" si="2"/>
        <v/>
      </c>
      <c r="X41" s="24" t="str">
        <f>IF(E41=0,"",IF('Заявка 7-19'!$F$18="","найти субъект",'Заявка 7-19'!$F$18))</f>
        <v/>
      </c>
      <c r="Y41" s="24" t="str">
        <f>IF(E41=0,"",'Заявка 7-19'!$F$19)</f>
        <v/>
      </c>
      <c r="Z41" s="24" t="str">
        <f>IF(E41=0,"",IF('Заявка 7-19'!$F$20="","найти МО",'Заявка 7-19'!$F$20))</f>
        <v/>
      </c>
      <c r="AA41" s="24" t="str">
        <f>IF(E41=0,"",IF('Заявка 7-19'!$F$21="","",'Заявка 7-19'!$F$21))</f>
        <v/>
      </c>
      <c r="AB41" s="24" t="str">
        <f>IF(E41=0,"",IF('Заявка 7-19'!$F$21="","",'Заявка 7-19'!$F$21))</f>
        <v/>
      </c>
      <c r="AC41" s="24" t="str">
        <f>IF(E41=0,"",IF('Заявка 7-19'!$F$23="","",'Заявка 7-19'!$F$23))</f>
        <v/>
      </c>
      <c r="AD41" s="24" t="str">
        <f>IF(E41=0,"",IF('Заявка 7-19'!$F$24="","",'Заявка 7-19'!$F$24))</f>
        <v/>
      </c>
      <c r="AE41" s="24">
        <f>'Заявка 7-19'!G69</f>
        <v>0</v>
      </c>
      <c r="AF41" s="24">
        <f>'Заявка 7-19'!H69</f>
        <v>0</v>
      </c>
      <c r="AG41" s="24">
        <f>'Заявка 7-19'!I69</f>
        <v>0</v>
      </c>
      <c r="AH41" s="24">
        <f>'Заявка 7-19'!J69</f>
        <v>0</v>
      </c>
      <c r="AI41" s="24"/>
      <c r="AJ41" s="24"/>
      <c r="AK41" s="24"/>
      <c r="AL41" s="24"/>
      <c r="AM41" s="24" t="str">
        <f>IF(E41=0,"",IF('Заявка 7-19'!$G$3="","",'Заявка 7-19'!$G$3))</f>
        <v/>
      </c>
      <c r="AN41" s="24" t="str">
        <f>IF(E41=0,"",IF('Заявка 7-19'!$G$4="","",'Заявка 7-19'!$G$4))</f>
        <v/>
      </c>
      <c r="AO41" s="24" t="str">
        <f>IF(E41=0,"",IF('Заявка 7-19'!$F$16="","найти индекс",'Заявка 7-19'!$F$16))</f>
        <v/>
      </c>
      <c r="AP41" s="24" t="str">
        <f>IF(E41=0,"",IF('Заявка 7-19'!$F$25="","",'Заявка 7-19'!$F$25))</f>
        <v/>
      </c>
      <c r="AQ41" s="24" t="str">
        <f>IF(E41=0,"",IF('Заявка 7-19'!$F$26="","",'Заявка 7-19'!$F$26))</f>
        <v/>
      </c>
      <c r="AR41" s="24" t="str">
        <f>IF(E41=0,"",IF('Заявка 7-19'!$F$27="","",'Заявка 7-19'!$F$27))</f>
        <v/>
      </c>
    </row>
    <row r="42" spans="2:44" x14ac:dyDescent="0.25">
      <c r="B42" s="24"/>
      <c r="C42" s="24"/>
      <c r="D42" s="24" t="str">
        <f t="shared" si="0"/>
        <v/>
      </c>
      <c r="E42" s="24">
        <f>'Заявка 7-19'!B70</f>
        <v>0</v>
      </c>
      <c r="F42" s="24">
        <f>'Заявка 7-19'!C70</f>
        <v>0</v>
      </c>
      <c r="G42" s="25" t="str">
        <f>IF(E42=0,"",'Заявка 7-19'!$F$7)</f>
        <v/>
      </c>
      <c r="H42" s="24" t="str">
        <f>IF(E42=0,"",IF('Заявка 7-19'!$F$8="","",'Заявка 7-19'!$F$8))</f>
        <v/>
      </c>
      <c r="I42" s="24" t="str">
        <f>IF(E42=0,"",IF('Заявка 7-19'!$F$9="","",'Заявка 7-19'!$F$9))</f>
        <v/>
      </c>
      <c r="J42" s="24" t="str">
        <f>IF(E42=0,"",'Заявка 7-19'!$F$11)</f>
        <v/>
      </c>
      <c r="K42" s="24" t="str">
        <f>IF(E42=0,"",IF('Заявка 7-19'!$F$10="","",'Заявка 7-19'!$F$10))</f>
        <v/>
      </c>
      <c r="L42" s="24"/>
      <c r="M42" s="24" t="str">
        <f t="shared" si="1"/>
        <v/>
      </c>
      <c r="N42" s="24"/>
      <c r="O42" s="24"/>
      <c r="P42" s="24"/>
      <c r="Q42" s="24"/>
      <c r="R42" s="24" t="str">
        <f>IF(E42=0,"",IF('Заявка 7-19'!$F$15="","",'Заявка 7-19'!$F$15))</f>
        <v/>
      </c>
      <c r="S42" s="24" t="str">
        <f>IF(E42=0,"",IF('Заявка 7-19'!$F$14="","",'Заявка 7-19'!$F$14))</f>
        <v/>
      </c>
      <c r="T42" s="24"/>
      <c r="U42" s="24" t="str">
        <f>IF(E42=0,"",IF('Заявка 7-19'!E70="","",'Заявка 7-19'!E70))</f>
        <v/>
      </c>
      <c r="V42" s="24" t="str">
        <f>IF(E42=0,"",IF('Заявка 7-19'!F70="","",'Заявка 7-19'!F70))</f>
        <v/>
      </c>
      <c r="W42" s="24" t="str">
        <f t="shared" si="2"/>
        <v/>
      </c>
      <c r="X42" s="24" t="str">
        <f>IF(E42=0,"",IF('Заявка 7-19'!$F$18="","найти субъект",'Заявка 7-19'!$F$18))</f>
        <v/>
      </c>
      <c r="Y42" s="24" t="str">
        <f>IF(E42=0,"",'Заявка 7-19'!$F$19)</f>
        <v/>
      </c>
      <c r="Z42" s="24" t="str">
        <f>IF(E42=0,"",IF('Заявка 7-19'!$F$20="","найти МО",'Заявка 7-19'!$F$20))</f>
        <v/>
      </c>
      <c r="AA42" s="24" t="str">
        <f>IF(E42=0,"",IF('Заявка 7-19'!$F$21="","",'Заявка 7-19'!$F$21))</f>
        <v/>
      </c>
      <c r="AB42" s="24" t="str">
        <f>IF(E42=0,"",IF('Заявка 7-19'!$F$21="","",'Заявка 7-19'!$F$21))</f>
        <v/>
      </c>
      <c r="AC42" s="24" t="str">
        <f>IF(E42=0,"",IF('Заявка 7-19'!$F$23="","",'Заявка 7-19'!$F$23))</f>
        <v/>
      </c>
      <c r="AD42" s="24" t="str">
        <f>IF(E42=0,"",IF('Заявка 7-19'!$F$24="","",'Заявка 7-19'!$F$24))</f>
        <v/>
      </c>
      <c r="AE42" s="24">
        <f>'Заявка 7-19'!G70</f>
        <v>0</v>
      </c>
      <c r="AF42" s="24">
        <f>'Заявка 7-19'!H70</f>
        <v>0</v>
      </c>
      <c r="AG42" s="24">
        <f>'Заявка 7-19'!I70</f>
        <v>0</v>
      </c>
      <c r="AH42" s="24">
        <f>'Заявка 7-19'!J70</f>
        <v>0</v>
      </c>
      <c r="AI42" s="24"/>
      <c r="AJ42" s="24"/>
      <c r="AK42" s="24"/>
      <c r="AL42" s="24"/>
      <c r="AM42" s="24" t="str">
        <f>IF(E42=0,"",IF('Заявка 7-19'!$G$3="","",'Заявка 7-19'!$G$3))</f>
        <v/>
      </c>
      <c r="AN42" s="24" t="str">
        <f>IF(E42=0,"",IF('Заявка 7-19'!$G$4="","",'Заявка 7-19'!$G$4))</f>
        <v/>
      </c>
      <c r="AO42" s="24" t="str">
        <f>IF(E42=0,"",IF('Заявка 7-19'!$F$16="","найти индекс",'Заявка 7-19'!$F$16))</f>
        <v/>
      </c>
      <c r="AP42" s="24" t="str">
        <f>IF(E42=0,"",IF('Заявка 7-19'!$F$25="","",'Заявка 7-19'!$F$25))</f>
        <v/>
      </c>
      <c r="AQ42" s="24" t="str">
        <f>IF(E42=0,"",IF('Заявка 7-19'!$F$26="","",'Заявка 7-19'!$F$26))</f>
        <v/>
      </c>
      <c r="AR42" s="24" t="str">
        <f>IF(E42=0,"",IF('Заявка 7-19'!$F$27="","",'Заявка 7-19'!$F$27))</f>
        <v/>
      </c>
    </row>
    <row r="43" spans="2:44" x14ac:dyDescent="0.25">
      <c r="B43" s="24"/>
      <c r="C43" s="24"/>
      <c r="D43" s="24" t="str">
        <f t="shared" si="0"/>
        <v/>
      </c>
      <c r="E43" s="24">
        <f>'Заявка 7-19'!B71</f>
        <v>0</v>
      </c>
      <c r="F43" s="24">
        <f>'Заявка 7-19'!C71</f>
        <v>0</v>
      </c>
      <c r="G43" s="25" t="str">
        <f>IF(E43=0,"",'Заявка 7-19'!$F$7)</f>
        <v/>
      </c>
      <c r="H43" s="24" t="str">
        <f>IF(E43=0,"",IF('Заявка 7-19'!$F$8="","",'Заявка 7-19'!$F$8))</f>
        <v/>
      </c>
      <c r="I43" s="24" t="str">
        <f>IF(E43=0,"",IF('Заявка 7-19'!$F$9="","",'Заявка 7-19'!$F$9))</f>
        <v/>
      </c>
      <c r="J43" s="24" t="str">
        <f>IF(E43=0,"",'Заявка 7-19'!$F$11)</f>
        <v/>
      </c>
      <c r="K43" s="24" t="str">
        <f>IF(E43=0,"",IF('Заявка 7-19'!$F$10="","",'Заявка 7-19'!$F$10))</f>
        <v/>
      </c>
      <c r="L43" s="24"/>
      <c r="M43" s="24" t="str">
        <f t="shared" si="1"/>
        <v/>
      </c>
      <c r="N43" s="24"/>
      <c r="O43" s="24"/>
      <c r="P43" s="24"/>
      <c r="Q43" s="24"/>
      <c r="R43" s="24" t="str">
        <f>IF(E43=0,"",IF('Заявка 7-19'!$F$15="","",'Заявка 7-19'!$F$15))</f>
        <v/>
      </c>
      <c r="S43" s="24" t="str">
        <f>IF(E43=0,"",IF('Заявка 7-19'!$F$14="","",'Заявка 7-19'!$F$14))</f>
        <v/>
      </c>
      <c r="T43" s="24"/>
      <c r="U43" s="24" t="str">
        <f>IF(E43=0,"",IF('Заявка 7-19'!E71="","",'Заявка 7-19'!E71))</f>
        <v/>
      </c>
      <c r="V43" s="24" t="str">
        <f>IF(E43=0,"",IF('Заявка 7-19'!F71="","",'Заявка 7-19'!F71))</f>
        <v/>
      </c>
      <c r="W43" s="24" t="str">
        <f t="shared" si="2"/>
        <v/>
      </c>
      <c r="X43" s="24" t="str">
        <f>IF(E43=0,"",IF('Заявка 7-19'!$F$18="","найти субъект",'Заявка 7-19'!$F$18))</f>
        <v/>
      </c>
      <c r="Y43" s="24" t="str">
        <f>IF(E43=0,"",'Заявка 7-19'!$F$19)</f>
        <v/>
      </c>
      <c r="Z43" s="24" t="str">
        <f>IF(E43=0,"",IF('Заявка 7-19'!$F$20="","найти МО",'Заявка 7-19'!$F$20))</f>
        <v/>
      </c>
      <c r="AA43" s="24" t="str">
        <f>IF(E43=0,"",IF('Заявка 7-19'!$F$21="","",'Заявка 7-19'!$F$21))</f>
        <v/>
      </c>
      <c r="AB43" s="24" t="str">
        <f>IF(E43=0,"",IF('Заявка 7-19'!$F$21="","",'Заявка 7-19'!$F$21))</f>
        <v/>
      </c>
      <c r="AC43" s="24" t="str">
        <f>IF(E43=0,"",IF('Заявка 7-19'!$F$23="","",'Заявка 7-19'!$F$23))</f>
        <v/>
      </c>
      <c r="AD43" s="24" t="str">
        <f>IF(E43=0,"",IF('Заявка 7-19'!$F$24="","",'Заявка 7-19'!$F$24))</f>
        <v/>
      </c>
      <c r="AE43" s="24">
        <f>'Заявка 7-19'!G71</f>
        <v>0</v>
      </c>
      <c r="AF43" s="24">
        <f>'Заявка 7-19'!H71</f>
        <v>0</v>
      </c>
      <c r="AG43" s="24">
        <f>'Заявка 7-19'!I71</f>
        <v>0</v>
      </c>
      <c r="AH43" s="24">
        <f>'Заявка 7-19'!J71</f>
        <v>0</v>
      </c>
      <c r="AI43" s="24"/>
      <c r="AJ43" s="24"/>
      <c r="AK43" s="24"/>
      <c r="AL43" s="24"/>
      <c r="AM43" s="24" t="str">
        <f>IF(E43=0,"",IF('Заявка 7-19'!$G$3="","",'Заявка 7-19'!$G$3))</f>
        <v/>
      </c>
      <c r="AN43" s="24" t="str">
        <f>IF(E43=0,"",IF('Заявка 7-19'!$G$4="","",'Заявка 7-19'!$G$4))</f>
        <v/>
      </c>
      <c r="AO43" s="24" t="str">
        <f>IF(E43=0,"",IF('Заявка 7-19'!$F$16="","найти индекс",'Заявка 7-19'!$F$16))</f>
        <v/>
      </c>
      <c r="AP43" s="24" t="str">
        <f>IF(E43=0,"",IF('Заявка 7-19'!$F$25="","",'Заявка 7-19'!$F$25))</f>
        <v/>
      </c>
      <c r="AQ43" s="24" t="str">
        <f>IF(E43=0,"",IF('Заявка 7-19'!$F$26="","",'Заявка 7-19'!$F$26))</f>
        <v/>
      </c>
      <c r="AR43" s="24" t="str">
        <f>IF(E43=0,"",IF('Заявка 7-19'!$F$27="","",'Заявка 7-19'!$F$27))</f>
        <v/>
      </c>
    </row>
    <row r="44" spans="2:44" x14ac:dyDescent="0.25">
      <c r="B44" s="24"/>
      <c r="C44" s="24"/>
      <c r="D44" s="24" t="str">
        <f t="shared" si="0"/>
        <v/>
      </c>
      <c r="E44" s="24">
        <f>'Заявка 7-19'!B72</f>
        <v>0</v>
      </c>
      <c r="F44" s="24">
        <f>'Заявка 7-19'!C72</f>
        <v>0</v>
      </c>
      <c r="G44" s="25" t="str">
        <f>IF(E44=0,"",'Заявка 7-19'!$F$7)</f>
        <v/>
      </c>
      <c r="H44" s="24" t="str">
        <f>IF(E44=0,"",IF('Заявка 7-19'!$F$8="","",'Заявка 7-19'!$F$8))</f>
        <v/>
      </c>
      <c r="I44" s="24" t="str">
        <f>IF(E44=0,"",IF('Заявка 7-19'!$F$9="","",'Заявка 7-19'!$F$9))</f>
        <v/>
      </c>
      <c r="J44" s="24" t="str">
        <f>IF(E44=0,"",'Заявка 7-19'!$F$11)</f>
        <v/>
      </c>
      <c r="K44" s="24" t="str">
        <f>IF(E44=0,"",IF('Заявка 7-19'!$F$10="","",'Заявка 7-19'!$F$10))</f>
        <v/>
      </c>
      <c r="L44" s="24"/>
      <c r="M44" s="24" t="str">
        <f t="shared" si="1"/>
        <v/>
      </c>
      <c r="N44" s="24"/>
      <c r="O44" s="24"/>
      <c r="P44" s="24"/>
      <c r="Q44" s="24"/>
      <c r="R44" s="24" t="str">
        <f>IF(E44=0,"",IF('Заявка 7-19'!$F$15="","",'Заявка 7-19'!$F$15))</f>
        <v/>
      </c>
      <c r="S44" s="24" t="str">
        <f>IF(E44=0,"",IF('Заявка 7-19'!$F$14="","",'Заявка 7-19'!$F$14))</f>
        <v/>
      </c>
      <c r="T44" s="24"/>
      <c r="U44" s="24" t="str">
        <f>IF(E44=0,"",IF('Заявка 7-19'!E72="","",'Заявка 7-19'!E72))</f>
        <v/>
      </c>
      <c r="V44" s="24" t="str">
        <f>IF(E44=0,"",IF('Заявка 7-19'!F72="","",'Заявка 7-19'!F72))</f>
        <v/>
      </c>
      <c r="W44" s="24" t="str">
        <f t="shared" si="2"/>
        <v/>
      </c>
      <c r="X44" s="24" t="str">
        <f>IF(E44=0,"",IF('Заявка 7-19'!$F$18="","найти субъект",'Заявка 7-19'!$F$18))</f>
        <v/>
      </c>
      <c r="Y44" s="24" t="str">
        <f>IF(E44=0,"",'Заявка 7-19'!$F$19)</f>
        <v/>
      </c>
      <c r="Z44" s="24" t="str">
        <f>IF(E44=0,"",IF('Заявка 7-19'!$F$20="","найти МО",'Заявка 7-19'!$F$20))</f>
        <v/>
      </c>
      <c r="AA44" s="24" t="str">
        <f>IF(E44=0,"",IF('Заявка 7-19'!$F$21="","",'Заявка 7-19'!$F$21))</f>
        <v/>
      </c>
      <c r="AB44" s="24" t="str">
        <f>IF(E44=0,"",IF('Заявка 7-19'!$F$21="","",'Заявка 7-19'!$F$21))</f>
        <v/>
      </c>
      <c r="AC44" s="24" t="str">
        <f>IF(E44=0,"",IF('Заявка 7-19'!$F$23="","",'Заявка 7-19'!$F$23))</f>
        <v/>
      </c>
      <c r="AD44" s="24" t="str">
        <f>IF(E44=0,"",IF('Заявка 7-19'!$F$24="","",'Заявка 7-19'!$F$24))</f>
        <v/>
      </c>
      <c r="AE44" s="24">
        <f>'Заявка 7-19'!G72</f>
        <v>0</v>
      </c>
      <c r="AF44" s="24">
        <f>'Заявка 7-19'!H72</f>
        <v>0</v>
      </c>
      <c r="AG44" s="24">
        <f>'Заявка 7-19'!I72</f>
        <v>0</v>
      </c>
      <c r="AH44" s="24">
        <f>'Заявка 7-19'!J72</f>
        <v>0</v>
      </c>
      <c r="AI44" s="24"/>
      <c r="AJ44" s="24"/>
      <c r="AK44" s="24"/>
      <c r="AL44" s="24"/>
      <c r="AM44" s="24" t="str">
        <f>IF(E44=0,"",IF('Заявка 7-19'!$G$3="","",'Заявка 7-19'!$G$3))</f>
        <v/>
      </c>
      <c r="AN44" s="24" t="str">
        <f>IF(E44=0,"",IF('Заявка 7-19'!$G$4="","",'Заявка 7-19'!$G$4))</f>
        <v/>
      </c>
      <c r="AO44" s="24" t="str">
        <f>IF(E44=0,"",IF('Заявка 7-19'!$F$16="","найти индекс",'Заявка 7-19'!$F$16))</f>
        <v/>
      </c>
      <c r="AP44" s="24" t="str">
        <f>IF(E44=0,"",IF('Заявка 7-19'!$F$25="","",'Заявка 7-19'!$F$25))</f>
        <v/>
      </c>
      <c r="AQ44" s="24" t="str">
        <f>IF(E44=0,"",IF('Заявка 7-19'!$F$26="","",'Заявка 7-19'!$F$26))</f>
        <v/>
      </c>
      <c r="AR44" s="24" t="str">
        <f>IF(E44=0,"",IF('Заявка 7-19'!$F$27="","",'Заявка 7-19'!$F$27))</f>
        <v/>
      </c>
    </row>
    <row r="45" spans="2:44" x14ac:dyDescent="0.25">
      <c r="B45" s="24"/>
      <c r="C45" s="24"/>
      <c r="D45" s="24" t="str">
        <f t="shared" si="0"/>
        <v/>
      </c>
      <c r="E45" s="24">
        <f>'Заявка 7-19'!B73</f>
        <v>0</v>
      </c>
      <c r="F45" s="24">
        <f>'Заявка 7-19'!C73</f>
        <v>0</v>
      </c>
      <c r="G45" s="25" t="str">
        <f>IF(E45=0,"",'Заявка 7-19'!$F$7)</f>
        <v/>
      </c>
      <c r="H45" s="24" t="str">
        <f>IF(E45=0,"",IF('Заявка 7-19'!$F$8="","",'Заявка 7-19'!$F$8))</f>
        <v/>
      </c>
      <c r="I45" s="24" t="str">
        <f>IF(E45=0,"",IF('Заявка 7-19'!$F$9="","",'Заявка 7-19'!$F$9))</f>
        <v/>
      </c>
      <c r="J45" s="24" t="str">
        <f>IF(E45=0,"",'Заявка 7-19'!$F$11)</f>
        <v/>
      </c>
      <c r="K45" s="24" t="str">
        <f>IF(E45=0,"",IF('Заявка 7-19'!$F$10="","",'Заявка 7-19'!$F$10))</f>
        <v/>
      </c>
      <c r="L45" s="24"/>
      <c r="M45" s="24" t="str">
        <f t="shared" si="1"/>
        <v/>
      </c>
      <c r="N45" s="24"/>
      <c r="O45" s="24"/>
      <c r="P45" s="24"/>
      <c r="Q45" s="24"/>
      <c r="R45" s="24" t="str">
        <f>IF(E45=0,"",IF('Заявка 7-19'!$F$15="","",'Заявка 7-19'!$F$15))</f>
        <v/>
      </c>
      <c r="S45" s="24" t="str">
        <f>IF(E45=0,"",IF('Заявка 7-19'!$F$14="","",'Заявка 7-19'!$F$14))</f>
        <v/>
      </c>
      <c r="T45" s="24"/>
      <c r="U45" s="24" t="str">
        <f>IF(E45=0,"",IF('Заявка 7-19'!E73="","",'Заявка 7-19'!E73))</f>
        <v/>
      </c>
      <c r="V45" s="24" t="str">
        <f>IF(E45=0,"",IF('Заявка 7-19'!F73="","",'Заявка 7-19'!F73))</f>
        <v/>
      </c>
      <c r="W45" s="24" t="str">
        <f t="shared" si="2"/>
        <v/>
      </c>
      <c r="X45" s="24" t="str">
        <f>IF(E45=0,"",IF('Заявка 7-19'!$F$18="","найти субъект",'Заявка 7-19'!$F$18))</f>
        <v/>
      </c>
      <c r="Y45" s="24" t="str">
        <f>IF(E45=0,"",'Заявка 7-19'!$F$19)</f>
        <v/>
      </c>
      <c r="Z45" s="24" t="str">
        <f>IF(E45=0,"",IF('Заявка 7-19'!$F$20="","найти МО",'Заявка 7-19'!$F$20))</f>
        <v/>
      </c>
      <c r="AA45" s="24" t="str">
        <f>IF(E45=0,"",IF('Заявка 7-19'!$F$21="","",'Заявка 7-19'!$F$21))</f>
        <v/>
      </c>
      <c r="AB45" s="24" t="str">
        <f>IF(E45=0,"",IF('Заявка 7-19'!$F$21="","",'Заявка 7-19'!$F$21))</f>
        <v/>
      </c>
      <c r="AC45" s="24" t="str">
        <f>IF(E45=0,"",IF('Заявка 7-19'!$F$23="","",'Заявка 7-19'!$F$23))</f>
        <v/>
      </c>
      <c r="AD45" s="24" t="str">
        <f>IF(E45=0,"",IF('Заявка 7-19'!$F$24="","",'Заявка 7-19'!$F$24))</f>
        <v/>
      </c>
      <c r="AE45" s="24">
        <f>'Заявка 7-19'!G73</f>
        <v>0</v>
      </c>
      <c r="AF45" s="24">
        <f>'Заявка 7-19'!H73</f>
        <v>0</v>
      </c>
      <c r="AG45" s="24">
        <f>'Заявка 7-19'!I73</f>
        <v>0</v>
      </c>
      <c r="AH45" s="24">
        <f>'Заявка 7-19'!J73</f>
        <v>0</v>
      </c>
      <c r="AI45" s="24"/>
      <c r="AJ45" s="24"/>
      <c r="AK45" s="24"/>
      <c r="AL45" s="24"/>
      <c r="AM45" s="24" t="str">
        <f>IF(E45=0,"",IF('Заявка 7-19'!$G$3="","",'Заявка 7-19'!$G$3))</f>
        <v/>
      </c>
      <c r="AN45" s="24" t="str">
        <f>IF(E45=0,"",IF('Заявка 7-19'!$G$4="","",'Заявка 7-19'!$G$4))</f>
        <v/>
      </c>
      <c r="AO45" s="24" t="str">
        <f>IF(E45=0,"",IF('Заявка 7-19'!$F$16="","найти индекс",'Заявка 7-19'!$F$16))</f>
        <v/>
      </c>
      <c r="AP45" s="24" t="str">
        <f>IF(E45=0,"",IF('Заявка 7-19'!$F$25="","",'Заявка 7-19'!$F$25))</f>
        <v/>
      </c>
      <c r="AQ45" s="24" t="str">
        <f>IF(E45=0,"",IF('Заявка 7-19'!$F$26="","",'Заявка 7-19'!$F$26))</f>
        <v/>
      </c>
      <c r="AR45" s="24" t="str">
        <f>IF(E45=0,"",IF('Заявка 7-19'!$F$27="","",'Заявка 7-19'!$F$27))</f>
        <v/>
      </c>
    </row>
    <row r="46" spans="2:44" x14ac:dyDescent="0.25">
      <c r="B46" s="24"/>
      <c r="C46" s="24"/>
      <c r="D46" s="24" t="str">
        <f t="shared" si="0"/>
        <v/>
      </c>
      <c r="E46" s="24">
        <f>'Заявка 7-19'!B74</f>
        <v>0</v>
      </c>
      <c r="F46" s="24">
        <f>'Заявка 7-19'!C74</f>
        <v>0</v>
      </c>
      <c r="G46" s="25" t="str">
        <f>IF(E46=0,"",'Заявка 7-19'!$F$7)</f>
        <v/>
      </c>
      <c r="H46" s="24" t="str">
        <f>IF(E46=0,"",IF('Заявка 7-19'!$F$8="","",'Заявка 7-19'!$F$8))</f>
        <v/>
      </c>
      <c r="I46" s="24" t="str">
        <f>IF(E46=0,"",IF('Заявка 7-19'!$F$9="","",'Заявка 7-19'!$F$9))</f>
        <v/>
      </c>
      <c r="J46" s="24" t="str">
        <f>IF(E46=0,"",'Заявка 7-19'!$F$11)</f>
        <v/>
      </c>
      <c r="K46" s="24" t="str">
        <f>IF(E46=0,"",IF('Заявка 7-19'!$F$10="","",'Заявка 7-19'!$F$10))</f>
        <v/>
      </c>
      <c r="L46" s="24"/>
      <c r="M46" s="24" t="str">
        <f t="shared" si="1"/>
        <v/>
      </c>
      <c r="N46" s="24"/>
      <c r="O46" s="24"/>
      <c r="P46" s="24"/>
      <c r="Q46" s="24"/>
      <c r="R46" s="24" t="str">
        <f>IF(E46=0,"",IF('Заявка 7-19'!$F$15="","",'Заявка 7-19'!$F$15))</f>
        <v/>
      </c>
      <c r="S46" s="24" t="str">
        <f>IF(E46=0,"",IF('Заявка 7-19'!$F$14="","",'Заявка 7-19'!$F$14))</f>
        <v/>
      </c>
      <c r="T46" s="24"/>
      <c r="U46" s="24" t="str">
        <f>IF(E46=0,"",IF('Заявка 7-19'!E74="","",'Заявка 7-19'!E74))</f>
        <v/>
      </c>
      <c r="V46" s="24" t="str">
        <f>IF(E46=0,"",IF('Заявка 7-19'!F74="","",'Заявка 7-19'!F74))</f>
        <v/>
      </c>
      <c r="W46" s="24" t="str">
        <f t="shared" si="2"/>
        <v/>
      </c>
      <c r="X46" s="24" t="str">
        <f>IF(E46=0,"",IF('Заявка 7-19'!$F$18="","найти субъект",'Заявка 7-19'!$F$18))</f>
        <v/>
      </c>
      <c r="Y46" s="24" t="str">
        <f>IF(E46=0,"",'Заявка 7-19'!$F$19)</f>
        <v/>
      </c>
      <c r="Z46" s="24" t="str">
        <f>IF(E46=0,"",IF('Заявка 7-19'!$F$20="","найти МО",'Заявка 7-19'!$F$20))</f>
        <v/>
      </c>
      <c r="AA46" s="24" t="str">
        <f>IF(E46=0,"",IF('Заявка 7-19'!$F$21="","",'Заявка 7-19'!$F$21))</f>
        <v/>
      </c>
      <c r="AB46" s="24" t="str">
        <f>IF(E46=0,"",IF('Заявка 7-19'!$F$21="","",'Заявка 7-19'!$F$21))</f>
        <v/>
      </c>
      <c r="AC46" s="24" t="str">
        <f>IF(E46=0,"",IF('Заявка 7-19'!$F$23="","",'Заявка 7-19'!$F$23))</f>
        <v/>
      </c>
      <c r="AD46" s="24" t="str">
        <f>IF(E46=0,"",IF('Заявка 7-19'!$F$24="","",'Заявка 7-19'!$F$24))</f>
        <v/>
      </c>
      <c r="AE46" s="24">
        <f>'Заявка 7-19'!G74</f>
        <v>0</v>
      </c>
      <c r="AF46" s="24">
        <f>'Заявка 7-19'!H74</f>
        <v>0</v>
      </c>
      <c r="AG46" s="24">
        <f>'Заявка 7-19'!I74</f>
        <v>0</v>
      </c>
      <c r="AH46" s="24">
        <f>'Заявка 7-19'!J74</f>
        <v>0</v>
      </c>
      <c r="AI46" s="24"/>
      <c r="AJ46" s="24"/>
      <c r="AK46" s="24"/>
      <c r="AL46" s="24"/>
      <c r="AM46" s="24" t="str">
        <f>IF(E46=0,"",IF('Заявка 7-19'!$G$3="","",'Заявка 7-19'!$G$3))</f>
        <v/>
      </c>
      <c r="AN46" s="24" t="str">
        <f>IF(E46=0,"",IF('Заявка 7-19'!$G$4="","",'Заявка 7-19'!$G$4))</f>
        <v/>
      </c>
      <c r="AO46" s="24" t="str">
        <f>IF(E46=0,"",IF('Заявка 7-19'!$F$16="","найти индекс",'Заявка 7-19'!$F$16))</f>
        <v/>
      </c>
      <c r="AP46" s="24" t="str">
        <f>IF(E46=0,"",IF('Заявка 7-19'!$F$25="","",'Заявка 7-19'!$F$25))</f>
        <v/>
      </c>
      <c r="AQ46" s="24" t="str">
        <f>IF(E46=0,"",IF('Заявка 7-19'!$F$26="","",'Заявка 7-19'!$F$26))</f>
        <v/>
      </c>
      <c r="AR46" s="24" t="str">
        <f>IF(E46=0,"",IF('Заявка 7-19'!$F$27="","",'Заявка 7-19'!$F$27))</f>
        <v/>
      </c>
    </row>
    <row r="47" spans="2:44" x14ac:dyDescent="0.25">
      <c r="B47" s="24"/>
      <c r="C47" s="24"/>
      <c r="D47" s="24" t="str">
        <f t="shared" si="0"/>
        <v/>
      </c>
      <c r="E47" s="24">
        <f>'Заявка 7-19'!B75</f>
        <v>0</v>
      </c>
      <c r="F47" s="24">
        <f>'Заявка 7-19'!C75</f>
        <v>0</v>
      </c>
      <c r="G47" s="25" t="str">
        <f>IF(E47=0,"",'Заявка 7-19'!$F$7)</f>
        <v/>
      </c>
      <c r="H47" s="24" t="str">
        <f>IF(E47=0,"",IF('Заявка 7-19'!$F$8="","",'Заявка 7-19'!$F$8))</f>
        <v/>
      </c>
      <c r="I47" s="24" t="str">
        <f>IF(E47=0,"",IF('Заявка 7-19'!$F$9="","",'Заявка 7-19'!$F$9))</f>
        <v/>
      </c>
      <c r="J47" s="24" t="str">
        <f>IF(E47=0,"",'Заявка 7-19'!$F$11)</f>
        <v/>
      </c>
      <c r="K47" s="24" t="str">
        <f>IF(E47=0,"",IF('Заявка 7-19'!$F$10="","",'Заявка 7-19'!$F$10))</f>
        <v/>
      </c>
      <c r="L47" s="24"/>
      <c r="M47" s="24" t="str">
        <f t="shared" si="1"/>
        <v/>
      </c>
      <c r="N47" s="24"/>
      <c r="O47" s="24"/>
      <c r="P47" s="24"/>
      <c r="Q47" s="24"/>
      <c r="R47" s="24" t="str">
        <f>IF(E47=0,"",IF('Заявка 7-19'!$F$15="","",'Заявка 7-19'!$F$15))</f>
        <v/>
      </c>
      <c r="S47" s="24" t="str">
        <f>IF(E47=0,"",IF('Заявка 7-19'!$F$14="","",'Заявка 7-19'!$F$14))</f>
        <v/>
      </c>
      <c r="T47" s="24"/>
      <c r="U47" s="24" t="str">
        <f>IF(E47=0,"",IF('Заявка 7-19'!E75="","",'Заявка 7-19'!E75))</f>
        <v/>
      </c>
      <c r="V47" s="24" t="str">
        <f>IF(E47=0,"",IF('Заявка 7-19'!F75="","",'Заявка 7-19'!F75))</f>
        <v/>
      </c>
      <c r="W47" s="24" t="str">
        <f t="shared" si="2"/>
        <v/>
      </c>
      <c r="X47" s="24" t="str">
        <f>IF(E47=0,"",IF('Заявка 7-19'!$F$18="","найти субъект",'Заявка 7-19'!$F$18))</f>
        <v/>
      </c>
      <c r="Y47" s="24" t="str">
        <f>IF(E47=0,"",'Заявка 7-19'!$F$19)</f>
        <v/>
      </c>
      <c r="Z47" s="24" t="str">
        <f>IF(E47=0,"",IF('Заявка 7-19'!$F$20="","найти МО",'Заявка 7-19'!$F$20))</f>
        <v/>
      </c>
      <c r="AA47" s="24" t="str">
        <f>IF(E47=0,"",IF('Заявка 7-19'!$F$21="","",'Заявка 7-19'!$F$21))</f>
        <v/>
      </c>
      <c r="AB47" s="24" t="str">
        <f>IF(E47=0,"",IF('Заявка 7-19'!$F$21="","",'Заявка 7-19'!$F$21))</f>
        <v/>
      </c>
      <c r="AC47" s="24" t="str">
        <f>IF(E47=0,"",IF('Заявка 7-19'!$F$23="","",'Заявка 7-19'!$F$23))</f>
        <v/>
      </c>
      <c r="AD47" s="24" t="str">
        <f>IF(E47=0,"",IF('Заявка 7-19'!$F$24="","",'Заявка 7-19'!$F$24))</f>
        <v/>
      </c>
      <c r="AE47" s="24">
        <f>'Заявка 7-19'!G75</f>
        <v>0</v>
      </c>
      <c r="AF47" s="24">
        <f>'Заявка 7-19'!H75</f>
        <v>0</v>
      </c>
      <c r="AG47" s="24">
        <f>'Заявка 7-19'!I75</f>
        <v>0</v>
      </c>
      <c r="AH47" s="24">
        <f>'Заявка 7-19'!J75</f>
        <v>0</v>
      </c>
      <c r="AI47" s="24"/>
      <c r="AJ47" s="24"/>
      <c r="AK47" s="24"/>
      <c r="AL47" s="24"/>
      <c r="AM47" s="24" t="str">
        <f>IF(E47=0,"",IF('Заявка 7-19'!$G$3="","",'Заявка 7-19'!$G$3))</f>
        <v/>
      </c>
      <c r="AN47" s="24" t="str">
        <f>IF(E47=0,"",IF('Заявка 7-19'!$G$4="","",'Заявка 7-19'!$G$4))</f>
        <v/>
      </c>
      <c r="AO47" s="24" t="str">
        <f>IF(E47=0,"",IF('Заявка 7-19'!$F$16="","найти индекс",'Заявка 7-19'!$F$16))</f>
        <v/>
      </c>
      <c r="AP47" s="24" t="str">
        <f>IF(E47=0,"",IF('Заявка 7-19'!$F$25="","",'Заявка 7-19'!$F$25))</f>
        <v/>
      </c>
      <c r="AQ47" s="24" t="str">
        <f>IF(E47=0,"",IF('Заявка 7-19'!$F$26="","",'Заявка 7-19'!$F$26))</f>
        <v/>
      </c>
      <c r="AR47" s="24" t="str">
        <f>IF(E47=0,"",IF('Заявка 7-19'!$F$27="","",'Заявка 7-19'!$F$27))</f>
        <v/>
      </c>
    </row>
    <row r="48" spans="2:44" x14ac:dyDescent="0.25">
      <c r="B48" s="24"/>
      <c r="C48" s="24"/>
      <c r="D48" s="24" t="str">
        <f t="shared" si="0"/>
        <v/>
      </c>
      <c r="E48" s="24">
        <f>'Заявка 7-19'!B76</f>
        <v>0</v>
      </c>
      <c r="F48" s="24">
        <f>'Заявка 7-19'!C76</f>
        <v>0</v>
      </c>
      <c r="G48" s="25" t="str">
        <f>IF(E48=0,"",'Заявка 7-19'!$F$7)</f>
        <v/>
      </c>
      <c r="H48" s="24" t="str">
        <f>IF(E48=0,"",IF('Заявка 7-19'!$F$8="","",'Заявка 7-19'!$F$8))</f>
        <v/>
      </c>
      <c r="I48" s="24" t="str">
        <f>IF(E48=0,"",IF('Заявка 7-19'!$F$9="","",'Заявка 7-19'!$F$9))</f>
        <v/>
      </c>
      <c r="J48" s="24" t="str">
        <f>IF(E48=0,"",'Заявка 7-19'!$F$11)</f>
        <v/>
      </c>
      <c r="K48" s="24" t="str">
        <f>IF(E48=0,"",IF('Заявка 7-19'!$F$10="","",'Заявка 7-19'!$F$10))</f>
        <v/>
      </c>
      <c r="L48" s="24"/>
      <c r="M48" s="24" t="str">
        <f t="shared" si="1"/>
        <v/>
      </c>
      <c r="N48" s="24"/>
      <c r="O48" s="24"/>
      <c r="P48" s="24"/>
      <c r="Q48" s="24"/>
      <c r="R48" s="24" t="str">
        <f>IF(E48=0,"",IF('Заявка 7-19'!$F$15="","",'Заявка 7-19'!$F$15))</f>
        <v/>
      </c>
      <c r="S48" s="24" t="str">
        <f>IF(E48=0,"",IF('Заявка 7-19'!$F$14="","",'Заявка 7-19'!$F$14))</f>
        <v/>
      </c>
      <c r="T48" s="24"/>
      <c r="U48" s="24" t="str">
        <f>IF(E48=0,"",IF('Заявка 7-19'!E76="","",'Заявка 7-19'!E76))</f>
        <v/>
      </c>
      <c r="V48" s="24" t="str">
        <f>IF(E48=0,"",IF('Заявка 7-19'!F76="","",'Заявка 7-19'!F76))</f>
        <v/>
      </c>
      <c r="W48" s="24" t="str">
        <f t="shared" si="2"/>
        <v/>
      </c>
      <c r="X48" s="24" t="str">
        <f>IF(E48=0,"",IF('Заявка 7-19'!$F$18="","найти субъект",'Заявка 7-19'!$F$18))</f>
        <v/>
      </c>
      <c r="Y48" s="24" t="str">
        <f>IF(E48=0,"",'Заявка 7-19'!$F$19)</f>
        <v/>
      </c>
      <c r="Z48" s="24" t="str">
        <f>IF(E48=0,"",IF('Заявка 7-19'!$F$20="","найти МО",'Заявка 7-19'!$F$20))</f>
        <v/>
      </c>
      <c r="AA48" s="24" t="str">
        <f>IF(E48=0,"",IF('Заявка 7-19'!$F$21="","",'Заявка 7-19'!$F$21))</f>
        <v/>
      </c>
      <c r="AB48" s="24" t="str">
        <f>IF(E48=0,"",IF('Заявка 7-19'!$F$21="","",'Заявка 7-19'!$F$21))</f>
        <v/>
      </c>
      <c r="AC48" s="24" t="str">
        <f>IF(E48=0,"",IF('Заявка 7-19'!$F$23="","",'Заявка 7-19'!$F$23))</f>
        <v/>
      </c>
      <c r="AD48" s="24" t="str">
        <f>IF(E48=0,"",IF('Заявка 7-19'!$F$24="","",'Заявка 7-19'!$F$24))</f>
        <v/>
      </c>
      <c r="AE48" s="24">
        <f>'Заявка 7-19'!G76</f>
        <v>0</v>
      </c>
      <c r="AF48" s="24">
        <f>'Заявка 7-19'!H76</f>
        <v>0</v>
      </c>
      <c r="AG48" s="24">
        <f>'Заявка 7-19'!I76</f>
        <v>0</v>
      </c>
      <c r="AH48" s="24">
        <f>'Заявка 7-19'!J76</f>
        <v>0</v>
      </c>
      <c r="AI48" s="24"/>
      <c r="AJ48" s="24"/>
      <c r="AK48" s="24"/>
      <c r="AL48" s="24"/>
      <c r="AM48" s="24" t="str">
        <f>IF(E48=0,"",IF('Заявка 7-19'!$G$3="","",'Заявка 7-19'!$G$3))</f>
        <v/>
      </c>
      <c r="AN48" s="24" t="str">
        <f>IF(E48=0,"",IF('Заявка 7-19'!$G$4="","",'Заявка 7-19'!$G$4))</f>
        <v/>
      </c>
      <c r="AO48" s="24" t="str">
        <f>IF(E48=0,"",IF('Заявка 7-19'!$F$16="","найти индекс",'Заявка 7-19'!$F$16))</f>
        <v/>
      </c>
      <c r="AP48" s="24" t="str">
        <f>IF(E48=0,"",IF('Заявка 7-19'!$F$25="","",'Заявка 7-19'!$F$25))</f>
        <v/>
      </c>
      <c r="AQ48" s="24" t="str">
        <f>IF(E48=0,"",IF('Заявка 7-19'!$F$26="","",'Заявка 7-19'!$F$26))</f>
        <v/>
      </c>
      <c r="AR48" s="24" t="str">
        <f>IF(E48=0,"",IF('Заявка 7-19'!$F$27="","",'Заявка 7-19'!$F$27))</f>
        <v/>
      </c>
    </row>
    <row r="49" spans="2:44" x14ac:dyDescent="0.25">
      <c r="B49" s="24"/>
      <c r="C49" s="24"/>
      <c r="D49" s="24" t="str">
        <f t="shared" si="0"/>
        <v/>
      </c>
      <c r="E49" s="24">
        <f>'Заявка 7-19'!B77</f>
        <v>0</v>
      </c>
      <c r="F49" s="24">
        <f>'Заявка 7-19'!C77</f>
        <v>0</v>
      </c>
      <c r="G49" s="25" t="str">
        <f>IF(E49=0,"",'Заявка 7-19'!$F$7)</f>
        <v/>
      </c>
      <c r="H49" s="24" t="str">
        <f>IF(E49=0,"",IF('Заявка 7-19'!$F$8="","",'Заявка 7-19'!$F$8))</f>
        <v/>
      </c>
      <c r="I49" s="24" t="str">
        <f>IF(E49=0,"",IF('Заявка 7-19'!$F$9="","",'Заявка 7-19'!$F$9))</f>
        <v/>
      </c>
      <c r="J49" s="24" t="str">
        <f>IF(E49=0,"",'Заявка 7-19'!$F$11)</f>
        <v/>
      </c>
      <c r="K49" s="24" t="str">
        <f>IF(E49=0,"",IF('Заявка 7-19'!$F$10="","",'Заявка 7-19'!$F$10))</f>
        <v/>
      </c>
      <c r="L49" s="24"/>
      <c r="M49" s="24" t="str">
        <f t="shared" si="1"/>
        <v/>
      </c>
      <c r="N49" s="24"/>
      <c r="O49" s="24"/>
      <c r="P49" s="24"/>
      <c r="Q49" s="24"/>
      <c r="R49" s="24" t="str">
        <f>IF(E49=0,"",IF('Заявка 7-19'!$F$15="","",'Заявка 7-19'!$F$15))</f>
        <v/>
      </c>
      <c r="S49" s="24" t="str">
        <f>IF(E49=0,"",IF('Заявка 7-19'!$F$14="","",'Заявка 7-19'!$F$14))</f>
        <v/>
      </c>
      <c r="T49" s="24"/>
      <c r="U49" s="24" t="str">
        <f>IF(E49=0,"",IF('Заявка 7-19'!E77="","",'Заявка 7-19'!E77))</f>
        <v/>
      </c>
      <c r="V49" s="24" t="str">
        <f>IF(E49=0,"",IF('Заявка 7-19'!F77="","",'Заявка 7-19'!F77))</f>
        <v/>
      </c>
      <c r="W49" s="24" t="str">
        <f t="shared" si="2"/>
        <v/>
      </c>
      <c r="X49" s="24" t="str">
        <f>IF(E49=0,"",IF('Заявка 7-19'!$F$18="","найти субъект",'Заявка 7-19'!$F$18))</f>
        <v/>
      </c>
      <c r="Y49" s="24" t="str">
        <f>IF(E49=0,"",'Заявка 7-19'!$F$19)</f>
        <v/>
      </c>
      <c r="Z49" s="24" t="str">
        <f>IF(E49=0,"",IF('Заявка 7-19'!$F$20="","найти МО",'Заявка 7-19'!$F$20))</f>
        <v/>
      </c>
      <c r="AA49" s="24" t="str">
        <f>IF(E49=0,"",IF('Заявка 7-19'!$F$21="","",'Заявка 7-19'!$F$21))</f>
        <v/>
      </c>
      <c r="AB49" s="24" t="str">
        <f>IF(E49=0,"",IF('Заявка 7-19'!$F$21="","",'Заявка 7-19'!$F$21))</f>
        <v/>
      </c>
      <c r="AC49" s="24" t="str">
        <f>IF(E49=0,"",IF('Заявка 7-19'!$F$23="","",'Заявка 7-19'!$F$23))</f>
        <v/>
      </c>
      <c r="AD49" s="24" t="str">
        <f>IF(E49=0,"",IF('Заявка 7-19'!$F$24="","",'Заявка 7-19'!$F$24))</f>
        <v/>
      </c>
      <c r="AE49" s="24">
        <f>'Заявка 7-19'!G77</f>
        <v>0</v>
      </c>
      <c r="AF49" s="24">
        <f>'Заявка 7-19'!H77</f>
        <v>0</v>
      </c>
      <c r="AG49" s="24">
        <f>'Заявка 7-19'!I77</f>
        <v>0</v>
      </c>
      <c r="AH49" s="24">
        <f>'Заявка 7-19'!J77</f>
        <v>0</v>
      </c>
      <c r="AI49" s="24"/>
      <c r="AJ49" s="24"/>
      <c r="AK49" s="24"/>
      <c r="AL49" s="24"/>
      <c r="AM49" s="24" t="str">
        <f>IF(E49=0,"",IF('Заявка 7-19'!$G$3="","",'Заявка 7-19'!$G$3))</f>
        <v/>
      </c>
      <c r="AN49" s="24" t="str">
        <f>IF(E49=0,"",IF('Заявка 7-19'!$G$4="","",'Заявка 7-19'!$G$4))</f>
        <v/>
      </c>
      <c r="AO49" s="24" t="str">
        <f>IF(E49=0,"",IF('Заявка 7-19'!$F$16="","найти индекс",'Заявка 7-19'!$F$16))</f>
        <v/>
      </c>
      <c r="AP49" s="24" t="str">
        <f>IF(E49=0,"",IF('Заявка 7-19'!$F$25="","",'Заявка 7-19'!$F$25))</f>
        <v/>
      </c>
      <c r="AQ49" s="24" t="str">
        <f>IF(E49=0,"",IF('Заявка 7-19'!$F$26="","",'Заявка 7-19'!$F$26))</f>
        <v/>
      </c>
      <c r="AR49" s="24" t="str">
        <f>IF(E49=0,"",IF('Заявка 7-19'!$F$27="","",'Заявка 7-19'!$F$27))</f>
        <v/>
      </c>
    </row>
    <row r="50" spans="2:44" x14ac:dyDescent="0.25">
      <c r="B50" s="24"/>
      <c r="C50" s="24"/>
      <c r="D50" s="24" t="str">
        <f t="shared" si="0"/>
        <v/>
      </c>
      <c r="E50" s="24">
        <f>'Заявка 7-19'!B78</f>
        <v>0</v>
      </c>
      <c r="F50" s="24">
        <f>'Заявка 7-19'!C78</f>
        <v>0</v>
      </c>
      <c r="G50" s="25" t="str">
        <f>IF(E50=0,"",'Заявка 7-19'!$F$7)</f>
        <v/>
      </c>
      <c r="H50" s="24" t="str">
        <f>IF(E50=0,"",IF('Заявка 7-19'!$F$8="","",'Заявка 7-19'!$F$8))</f>
        <v/>
      </c>
      <c r="I50" s="24" t="str">
        <f>IF(E50=0,"",IF('Заявка 7-19'!$F$9="","",'Заявка 7-19'!$F$9))</f>
        <v/>
      </c>
      <c r="J50" s="24" t="str">
        <f>IF(E50=0,"",'Заявка 7-19'!$F$11)</f>
        <v/>
      </c>
      <c r="K50" s="24" t="str">
        <f>IF(E50=0,"",IF('Заявка 7-19'!$F$10="","",'Заявка 7-19'!$F$10))</f>
        <v/>
      </c>
      <c r="L50" s="24"/>
      <c r="M50" s="24" t="str">
        <f t="shared" si="1"/>
        <v/>
      </c>
      <c r="N50" s="24"/>
      <c r="O50" s="24"/>
      <c r="P50" s="24"/>
      <c r="Q50" s="24"/>
      <c r="R50" s="24" t="str">
        <f>IF(E50=0,"",IF('Заявка 7-19'!$F$15="","",'Заявка 7-19'!$F$15))</f>
        <v/>
      </c>
      <c r="S50" s="24" t="str">
        <f>IF(E50=0,"",IF('Заявка 7-19'!$F$14="","",'Заявка 7-19'!$F$14))</f>
        <v/>
      </c>
      <c r="T50" s="24"/>
      <c r="U50" s="24" t="str">
        <f>IF(E50=0,"",IF('Заявка 7-19'!E78="","",'Заявка 7-19'!E78))</f>
        <v/>
      </c>
      <c r="V50" s="24" t="str">
        <f>IF(E50=0,"",IF('Заявка 7-19'!F78="","",'Заявка 7-19'!F78))</f>
        <v/>
      </c>
      <c r="W50" s="24" t="str">
        <f t="shared" si="2"/>
        <v/>
      </c>
      <c r="X50" s="24" t="str">
        <f>IF(E50=0,"",IF('Заявка 7-19'!$F$18="","найти субъект",'Заявка 7-19'!$F$18))</f>
        <v/>
      </c>
      <c r="Y50" s="24" t="str">
        <f>IF(E50=0,"",'Заявка 7-19'!$F$19)</f>
        <v/>
      </c>
      <c r="Z50" s="24" t="str">
        <f>IF(E50=0,"",IF('Заявка 7-19'!$F$20="","найти МО",'Заявка 7-19'!$F$20))</f>
        <v/>
      </c>
      <c r="AA50" s="24" t="str">
        <f>IF(E50=0,"",IF('Заявка 7-19'!$F$21="","",'Заявка 7-19'!$F$21))</f>
        <v/>
      </c>
      <c r="AB50" s="24" t="str">
        <f>IF(E50=0,"",IF('Заявка 7-19'!$F$21="","",'Заявка 7-19'!$F$21))</f>
        <v/>
      </c>
      <c r="AC50" s="24" t="str">
        <f>IF(E50=0,"",IF('Заявка 7-19'!$F$23="","",'Заявка 7-19'!$F$23))</f>
        <v/>
      </c>
      <c r="AD50" s="24" t="str">
        <f>IF(E50=0,"",IF('Заявка 7-19'!$F$24="","",'Заявка 7-19'!$F$24))</f>
        <v/>
      </c>
      <c r="AE50" s="24">
        <f>'Заявка 7-19'!G78</f>
        <v>0</v>
      </c>
      <c r="AF50" s="24">
        <f>'Заявка 7-19'!H78</f>
        <v>0</v>
      </c>
      <c r="AG50" s="24">
        <f>'Заявка 7-19'!I78</f>
        <v>0</v>
      </c>
      <c r="AH50" s="24">
        <f>'Заявка 7-19'!J78</f>
        <v>0</v>
      </c>
      <c r="AI50" s="24"/>
      <c r="AJ50" s="24"/>
      <c r="AK50" s="24"/>
      <c r="AL50" s="24"/>
      <c r="AM50" s="24" t="str">
        <f>IF(E50=0,"",IF('Заявка 7-19'!$G$3="","",'Заявка 7-19'!$G$3))</f>
        <v/>
      </c>
      <c r="AN50" s="24" t="str">
        <f>IF(E50=0,"",IF('Заявка 7-19'!$G$4="","",'Заявка 7-19'!$G$4))</f>
        <v/>
      </c>
      <c r="AO50" s="24" t="str">
        <f>IF(E50=0,"",IF('Заявка 7-19'!$F$16="","найти индекс",'Заявка 7-19'!$F$16))</f>
        <v/>
      </c>
      <c r="AP50" s="24" t="str">
        <f>IF(E50=0,"",IF('Заявка 7-19'!$F$25="","",'Заявка 7-19'!$F$25))</f>
        <v/>
      </c>
      <c r="AQ50" s="24" t="str">
        <f>IF(E50=0,"",IF('Заявка 7-19'!$F$26="","",'Заявка 7-19'!$F$26))</f>
        <v/>
      </c>
      <c r="AR50" s="24" t="str">
        <f>IF(E50=0,"",IF('Заявка 7-19'!$F$27="","",'Заявка 7-19'!$F$27))</f>
        <v/>
      </c>
    </row>
    <row r="51" spans="2:44" x14ac:dyDescent="0.25">
      <c r="B51" s="24"/>
      <c r="C51" s="24"/>
      <c r="D51" s="24" t="str">
        <f t="shared" si="0"/>
        <v/>
      </c>
      <c r="E51" s="24">
        <f>'Заявка 7-19'!B79</f>
        <v>0</v>
      </c>
      <c r="F51" s="24">
        <f>'Заявка 7-19'!C79</f>
        <v>0</v>
      </c>
      <c r="G51" s="25" t="str">
        <f>IF(E51=0,"",'Заявка 7-19'!$F$7)</f>
        <v/>
      </c>
      <c r="H51" s="24" t="str">
        <f>IF(E51=0,"",IF('Заявка 7-19'!$F$8="","",'Заявка 7-19'!$F$8))</f>
        <v/>
      </c>
      <c r="I51" s="24" t="str">
        <f>IF(E51=0,"",IF('Заявка 7-19'!$F$9="","",'Заявка 7-19'!$F$9))</f>
        <v/>
      </c>
      <c r="J51" s="24" t="str">
        <f>IF(E51=0,"",'Заявка 7-19'!$F$11)</f>
        <v/>
      </c>
      <c r="K51" s="24" t="str">
        <f>IF(E51=0,"",IF('Заявка 7-19'!$F$10="","",'Заявка 7-19'!$F$10))</f>
        <v/>
      </c>
      <c r="L51" s="24"/>
      <c r="M51" s="24" t="str">
        <f t="shared" si="1"/>
        <v/>
      </c>
      <c r="N51" s="24"/>
      <c r="O51" s="24"/>
      <c r="P51" s="24"/>
      <c r="Q51" s="24"/>
      <c r="R51" s="24" t="str">
        <f>IF(E51=0,"",IF('Заявка 7-19'!$F$15="","",'Заявка 7-19'!$F$15))</f>
        <v/>
      </c>
      <c r="S51" s="24" t="str">
        <f>IF(E51=0,"",IF('Заявка 7-19'!$F$14="","",'Заявка 7-19'!$F$14))</f>
        <v/>
      </c>
      <c r="T51" s="24"/>
      <c r="U51" s="24" t="str">
        <f>IF(E51=0,"",IF('Заявка 7-19'!E79="","",'Заявка 7-19'!E79))</f>
        <v/>
      </c>
      <c r="V51" s="24" t="str">
        <f>IF(E51=0,"",IF('Заявка 7-19'!F79="","",'Заявка 7-19'!F79))</f>
        <v/>
      </c>
      <c r="W51" s="24" t="str">
        <f t="shared" si="2"/>
        <v/>
      </c>
      <c r="X51" s="24" t="str">
        <f>IF(E51=0,"",IF('Заявка 7-19'!$F$18="","найти субъект",'Заявка 7-19'!$F$18))</f>
        <v/>
      </c>
      <c r="Y51" s="24" t="str">
        <f>IF(E51=0,"",'Заявка 7-19'!$F$19)</f>
        <v/>
      </c>
      <c r="Z51" s="24" t="str">
        <f>IF(E51=0,"",IF('Заявка 7-19'!$F$20="","найти МО",'Заявка 7-19'!$F$20))</f>
        <v/>
      </c>
      <c r="AA51" s="24" t="str">
        <f>IF(E51=0,"",IF('Заявка 7-19'!$F$21="","",'Заявка 7-19'!$F$21))</f>
        <v/>
      </c>
      <c r="AB51" s="24" t="str">
        <f>IF(E51=0,"",IF('Заявка 7-19'!$F$21="","",'Заявка 7-19'!$F$21))</f>
        <v/>
      </c>
      <c r="AC51" s="24" t="str">
        <f>IF(E51=0,"",IF('Заявка 7-19'!$F$23="","",'Заявка 7-19'!$F$23))</f>
        <v/>
      </c>
      <c r="AD51" s="24" t="str">
        <f>IF(E51=0,"",IF('Заявка 7-19'!$F$24="","",'Заявка 7-19'!$F$24))</f>
        <v/>
      </c>
      <c r="AE51" s="24">
        <f>'Заявка 7-19'!G79</f>
        <v>0</v>
      </c>
      <c r="AF51" s="24">
        <f>'Заявка 7-19'!H79</f>
        <v>0</v>
      </c>
      <c r="AG51" s="24">
        <f>'Заявка 7-19'!I79</f>
        <v>0</v>
      </c>
      <c r="AH51" s="24">
        <f>'Заявка 7-19'!J79</f>
        <v>0</v>
      </c>
      <c r="AI51" s="24"/>
      <c r="AJ51" s="24"/>
      <c r="AK51" s="24"/>
      <c r="AL51" s="24"/>
      <c r="AM51" s="24" t="str">
        <f>IF(E51=0,"",IF('Заявка 7-19'!$G$3="","",'Заявка 7-19'!$G$3))</f>
        <v/>
      </c>
      <c r="AN51" s="24" t="str">
        <f>IF(E51=0,"",IF('Заявка 7-19'!$G$4="","",'Заявка 7-19'!$G$4))</f>
        <v/>
      </c>
      <c r="AO51" s="24" t="str">
        <f>IF(E51=0,"",IF('Заявка 7-19'!$F$16="","найти индекс",'Заявка 7-19'!$F$16))</f>
        <v/>
      </c>
      <c r="AP51" s="24" t="str">
        <f>IF(E51=0,"",IF('Заявка 7-19'!$F$25="","",'Заявка 7-19'!$F$25))</f>
        <v/>
      </c>
      <c r="AQ51" s="24" t="str">
        <f>IF(E51=0,"",IF('Заявка 7-19'!$F$26="","",'Заявка 7-19'!$F$26))</f>
        <v/>
      </c>
      <c r="AR51" s="24" t="str">
        <f>IF(E51=0,"",IF('Заявка 7-19'!$F$27="","",'Заявка 7-19'!$F$27))</f>
        <v/>
      </c>
    </row>
    <row r="52" spans="2:44" x14ac:dyDescent="0.25">
      <c r="B52" s="24"/>
      <c r="C52" s="24"/>
      <c r="D52" s="24" t="str">
        <f t="shared" si="0"/>
        <v/>
      </c>
      <c r="E52" s="24">
        <f>'Заявка 7-19'!B80</f>
        <v>0</v>
      </c>
      <c r="F52" s="24">
        <f>'Заявка 7-19'!C80</f>
        <v>0</v>
      </c>
      <c r="G52" s="25" t="str">
        <f>IF(E52=0,"",'Заявка 7-19'!$F$7)</f>
        <v/>
      </c>
      <c r="H52" s="24" t="str">
        <f>IF(E52=0,"",IF('Заявка 7-19'!$F$8="","",'Заявка 7-19'!$F$8))</f>
        <v/>
      </c>
      <c r="I52" s="24" t="str">
        <f>IF(E52=0,"",IF('Заявка 7-19'!$F$9="","",'Заявка 7-19'!$F$9))</f>
        <v/>
      </c>
      <c r="J52" s="24" t="str">
        <f>IF(E52=0,"",'Заявка 7-19'!$F$11)</f>
        <v/>
      </c>
      <c r="K52" s="24" t="str">
        <f>IF(E52=0,"",IF('Заявка 7-19'!$F$10="","",'Заявка 7-19'!$F$10))</f>
        <v/>
      </c>
      <c r="L52" s="24"/>
      <c r="M52" s="24" t="str">
        <f t="shared" si="1"/>
        <v/>
      </c>
      <c r="N52" s="24"/>
      <c r="O52" s="24"/>
      <c r="P52" s="24"/>
      <c r="Q52" s="24"/>
      <c r="R52" s="24" t="str">
        <f>IF(E52=0,"",IF('Заявка 7-19'!$F$15="","",'Заявка 7-19'!$F$15))</f>
        <v/>
      </c>
      <c r="S52" s="24" t="str">
        <f>IF(E52=0,"",IF('Заявка 7-19'!$F$14="","",'Заявка 7-19'!$F$14))</f>
        <v/>
      </c>
      <c r="T52" s="24"/>
      <c r="U52" s="24" t="str">
        <f>IF(E52=0,"",IF('Заявка 7-19'!E80="","",'Заявка 7-19'!E80))</f>
        <v/>
      </c>
      <c r="V52" s="24" t="str">
        <f>IF(E52=0,"",IF('Заявка 7-19'!F80="","",'Заявка 7-19'!F80))</f>
        <v/>
      </c>
      <c r="W52" s="24" t="str">
        <f t="shared" si="2"/>
        <v/>
      </c>
      <c r="X52" s="24" t="str">
        <f>IF(E52=0,"",IF('Заявка 7-19'!$F$18="","найти субъект",'Заявка 7-19'!$F$18))</f>
        <v/>
      </c>
      <c r="Y52" s="24" t="str">
        <f>IF(E52=0,"",'Заявка 7-19'!$F$19)</f>
        <v/>
      </c>
      <c r="Z52" s="24" t="str">
        <f>IF(E52=0,"",IF('Заявка 7-19'!$F$20="","найти МО",'Заявка 7-19'!$F$20))</f>
        <v/>
      </c>
      <c r="AA52" s="24" t="str">
        <f>IF(E52=0,"",IF('Заявка 7-19'!$F$21="","",'Заявка 7-19'!$F$21))</f>
        <v/>
      </c>
      <c r="AB52" s="24" t="str">
        <f>IF(E52=0,"",IF('Заявка 7-19'!$F$21="","",'Заявка 7-19'!$F$21))</f>
        <v/>
      </c>
      <c r="AC52" s="24" t="str">
        <f>IF(E52=0,"",IF('Заявка 7-19'!$F$23="","",'Заявка 7-19'!$F$23))</f>
        <v/>
      </c>
      <c r="AD52" s="24" t="str">
        <f>IF(E52=0,"",IF('Заявка 7-19'!$F$24="","",'Заявка 7-19'!$F$24))</f>
        <v/>
      </c>
      <c r="AE52" s="24">
        <f>'Заявка 7-19'!G80</f>
        <v>0</v>
      </c>
      <c r="AF52" s="24">
        <f>'Заявка 7-19'!H80</f>
        <v>0</v>
      </c>
      <c r="AG52" s="24">
        <f>'Заявка 7-19'!I80</f>
        <v>0</v>
      </c>
      <c r="AH52" s="24">
        <f>'Заявка 7-19'!J80</f>
        <v>0</v>
      </c>
      <c r="AI52" s="24"/>
      <c r="AJ52" s="24"/>
      <c r="AK52" s="24"/>
      <c r="AL52" s="24"/>
      <c r="AM52" s="24" t="str">
        <f>IF(E52=0,"",IF('Заявка 7-19'!$G$3="","",'Заявка 7-19'!$G$3))</f>
        <v/>
      </c>
      <c r="AN52" s="24" t="str">
        <f>IF(E52=0,"",IF('Заявка 7-19'!$G$4="","",'Заявка 7-19'!$G$4))</f>
        <v/>
      </c>
      <c r="AO52" s="24" t="str">
        <f>IF(E52=0,"",IF('Заявка 7-19'!$F$16="","найти индекс",'Заявка 7-19'!$F$16))</f>
        <v/>
      </c>
      <c r="AP52" s="24" t="str">
        <f>IF(E52=0,"",IF('Заявка 7-19'!$F$25="","",'Заявка 7-19'!$F$25))</f>
        <v/>
      </c>
      <c r="AQ52" s="24" t="str">
        <f>IF(E52=0,"",IF('Заявка 7-19'!$F$26="","",'Заявка 7-19'!$F$26))</f>
        <v/>
      </c>
      <c r="AR52" s="24" t="str">
        <f>IF(E52=0,"",IF('Заявка 7-19'!$F$27="","",'Заявка 7-19'!$F$27))</f>
        <v/>
      </c>
    </row>
  </sheetData>
  <sheetProtection password="DD12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7-19</vt:lpstr>
      <vt:lpstr>baza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</dc:creator>
  <cp:lastModifiedBy>Май</cp:lastModifiedBy>
  <cp:lastPrinted>2014-03-31T07:23:19Z</cp:lastPrinted>
  <dcterms:created xsi:type="dcterms:W3CDTF">2013-07-22T11:02:02Z</dcterms:created>
  <dcterms:modified xsi:type="dcterms:W3CDTF">2014-04-22T09:22:28Z</dcterms:modified>
</cp:coreProperties>
</file>